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24519"/>
</workbook>
</file>

<file path=xl/calcChain.xml><?xml version="1.0" encoding="utf-8"?>
<calcChain xmlns="http://schemas.openxmlformats.org/spreadsheetml/2006/main">
  <c r="K14" i="6"/>
  <c r="L14" s="1"/>
  <c r="M33" i="8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L9"/>
  <c r="M9" s="1"/>
  <c r="L6"/>
  <c r="M6" s="1"/>
  <c r="L5"/>
  <c r="M5" s="1"/>
  <c r="L8"/>
  <c r="M8" s="1"/>
  <c r="L10"/>
  <c r="M10" s="1"/>
  <c r="L7"/>
  <c r="M7" s="1"/>
  <c r="L4"/>
  <c r="M4" s="1"/>
  <c r="M5" i="7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2" i="6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K4"/>
  <c r="L4" s="1"/>
  <c r="K6"/>
  <c r="L6" s="1"/>
  <c r="K13"/>
  <c r="L13" s="1"/>
  <c r="K5"/>
  <c r="L5" s="1"/>
  <c r="K7"/>
  <c r="L7" s="1"/>
  <c r="K9"/>
  <c r="L9" s="1"/>
  <c r="K12"/>
  <c r="L12" s="1"/>
  <c r="K8"/>
  <c r="L8" s="1"/>
  <c r="K11"/>
  <c r="L11" s="1"/>
  <c r="K10"/>
  <c r="L10" s="1"/>
  <c r="K7" i="5"/>
  <c r="L7" s="1"/>
  <c r="K5"/>
  <c r="L5" s="1"/>
  <c r="K6"/>
  <c r="L6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L9" i="4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K4"/>
  <c r="L4" s="1"/>
  <c r="K5"/>
  <c r="L5" s="1"/>
  <c r="K6"/>
  <c r="L6" s="1"/>
  <c r="K7"/>
  <c r="L7" s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O33" i="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6"/>
  <c r="P6" s="1"/>
  <c r="O4"/>
  <c r="P4" s="1"/>
  <c r="O8"/>
  <c r="P8" s="1"/>
  <c r="O5"/>
  <c r="P5" s="1"/>
  <c r="O7"/>
  <c r="P7" s="1"/>
  <c r="O9"/>
  <c r="P9" s="1"/>
  <c r="O11"/>
  <c r="P11" s="1"/>
  <c r="O10"/>
  <c r="P10" s="1"/>
  <c r="P9" i="2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O8"/>
  <c r="P8" s="1"/>
  <c r="O5"/>
  <c r="P5" s="1"/>
  <c r="O7"/>
  <c r="P7" s="1"/>
  <c r="O6"/>
  <c r="P6" s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L4" i="7" l="1"/>
  <c r="K4" i="5"/>
  <c r="L4" s="1"/>
  <c r="K8" i="4"/>
  <c r="L8" s="1"/>
  <c r="O4" i="2"/>
  <c r="P4" s="1"/>
</calcChain>
</file>

<file path=xl/sharedStrings.xml><?xml version="1.0" encoding="utf-8"?>
<sst xmlns="http://schemas.openxmlformats.org/spreadsheetml/2006/main" count="436" uniqueCount="160">
  <si>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</si>
  <si>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</si>
  <si>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</si>
  <si>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</si>
  <si>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</si>
  <si>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</si>
  <si>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</si>
  <si>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</si>
  <si>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</si>
  <si>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</si>
  <si>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</si>
  <si>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</si>
  <si>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</si>
  <si>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</si>
  <si>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</si>
  <si>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</si>
  <si>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</si>
  <si>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</si>
  <si>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</si>
  <si>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</si>
  <si>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</si>
  <si>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</si>
  <si>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</si>
  <si>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</si>
  <si>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2019 года по географии</t>
  </si>
  <si>
    <t>Тест</t>
  </si>
  <si>
    <t>Теория</t>
  </si>
  <si>
    <t>Аналитическая часть</t>
  </si>
  <si>
    <t>Практическая часть</t>
  </si>
  <si>
    <t xml:space="preserve">Тамоян </t>
  </si>
  <si>
    <t>Мураз</t>
  </si>
  <si>
    <t>Элоевич</t>
  </si>
  <si>
    <t>география</t>
  </si>
  <si>
    <t>6Б</t>
  </si>
  <si>
    <t>Гимназия №2</t>
  </si>
  <si>
    <t>Дроздова Лариса Анатольевна</t>
  </si>
  <si>
    <t xml:space="preserve">Поляков </t>
  </si>
  <si>
    <t>Александр</t>
  </si>
  <si>
    <t>Алексеевич</t>
  </si>
  <si>
    <t>Хейдер</t>
  </si>
  <si>
    <t>Николай</t>
  </si>
  <si>
    <t>Леонидович</t>
  </si>
  <si>
    <t>Жумабаев</t>
  </si>
  <si>
    <t>Байостан</t>
  </si>
  <si>
    <t>Даниерович</t>
  </si>
  <si>
    <t>гимназия №2</t>
  </si>
  <si>
    <t>дроздова Лариса Анатольевна</t>
  </si>
  <si>
    <t>участник</t>
  </si>
  <si>
    <t>Ковалев</t>
  </si>
  <si>
    <t>Родион</t>
  </si>
  <si>
    <t>7В</t>
  </si>
  <si>
    <t>Гимназия № 2</t>
  </si>
  <si>
    <t>Белоглазов</t>
  </si>
  <si>
    <t>Егор</t>
  </si>
  <si>
    <t>География</t>
  </si>
  <si>
    <t>9В</t>
  </si>
  <si>
    <t xml:space="preserve">Чугунова </t>
  </si>
  <si>
    <t>Мария</t>
  </si>
  <si>
    <t>Александровна</t>
  </si>
  <si>
    <t>Мусиенко</t>
  </si>
  <si>
    <t>Владислав</t>
  </si>
  <si>
    <t>Дмитриевич</t>
  </si>
  <si>
    <t>Лукша</t>
  </si>
  <si>
    <t>Евгения</t>
  </si>
  <si>
    <t>Дмитриевна</t>
  </si>
  <si>
    <t>Ломакина</t>
  </si>
  <si>
    <t>Ирина</t>
  </si>
  <si>
    <t>Алексеевна</t>
  </si>
  <si>
    <t>Рожков</t>
  </si>
  <si>
    <t>Артем</t>
  </si>
  <si>
    <t>Русланович</t>
  </si>
  <si>
    <t>Патракова</t>
  </si>
  <si>
    <t>Елизавета</t>
  </si>
  <si>
    <t>5В</t>
  </si>
  <si>
    <t>Кузьминский</t>
  </si>
  <si>
    <t>Роман</t>
  </si>
  <si>
    <t>Ходоровский</t>
  </si>
  <si>
    <t>Алексей</t>
  </si>
  <si>
    <t>Геннадьевич</t>
  </si>
  <si>
    <t>Гуржий</t>
  </si>
  <si>
    <t>Дмитрий</t>
  </si>
  <si>
    <t>Евгеньевич</t>
  </si>
  <si>
    <t>Костырев</t>
  </si>
  <si>
    <t>Виктор</t>
  </si>
  <si>
    <t>Максимович</t>
  </si>
  <si>
    <t>Мельник</t>
  </si>
  <si>
    <t>Максим</t>
  </si>
  <si>
    <t>Олегович</t>
  </si>
  <si>
    <t>Ярошенко А.Ф.</t>
  </si>
  <si>
    <t>Ладыгаева</t>
  </si>
  <si>
    <t>Софья</t>
  </si>
  <si>
    <t>Геннадьевна</t>
  </si>
  <si>
    <t>Герб</t>
  </si>
  <si>
    <t>Екатерина</t>
  </si>
  <si>
    <t>Андреевна</t>
  </si>
  <si>
    <t>Яковлева</t>
  </si>
  <si>
    <t>Полина</t>
  </si>
  <si>
    <t>Олеговна</t>
  </si>
  <si>
    <t>Горбачева</t>
  </si>
  <si>
    <t>Лейла</t>
  </si>
  <si>
    <t>Сергеевна</t>
  </si>
  <si>
    <t>Ильязова</t>
  </si>
  <si>
    <t>Ариана</t>
  </si>
  <si>
    <t>Ромильевна</t>
  </si>
  <si>
    <t>Юсифов</t>
  </si>
  <si>
    <t>Рустам</t>
  </si>
  <si>
    <t>Гаджи Аглы</t>
  </si>
  <si>
    <t>Чернявский</t>
  </si>
  <si>
    <t>Денис</t>
  </si>
  <si>
    <t>Михайлович</t>
  </si>
  <si>
    <t>9б</t>
  </si>
  <si>
    <t>Никонорова</t>
  </si>
  <si>
    <t>Мелания</t>
  </si>
  <si>
    <t>Зейналов</t>
  </si>
  <si>
    <t>Никита</t>
  </si>
  <si>
    <t>Александрович</t>
  </si>
  <si>
    <t>Бондарчук</t>
  </si>
  <si>
    <t>Ульяна</t>
  </si>
  <si>
    <t>Семенова</t>
  </si>
  <si>
    <t>Анастасия</t>
  </si>
  <si>
    <t>Шарковская</t>
  </si>
  <si>
    <t>Ярослава</t>
  </si>
  <si>
    <t>Игоревна</t>
  </si>
  <si>
    <t>8а</t>
  </si>
  <si>
    <t>Ярошенко А.Ф</t>
  </si>
  <si>
    <t>Углев</t>
  </si>
  <si>
    <t>Данил</t>
  </si>
  <si>
    <t>Николаевич</t>
  </si>
  <si>
    <t>Петкова</t>
  </si>
  <si>
    <t>Александра</t>
  </si>
  <si>
    <t>Васильевна</t>
  </si>
  <si>
    <t>Захарова</t>
  </si>
  <si>
    <t xml:space="preserve">Ксения </t>
  </si>
  <si>
    <t>Шипулина</t>
  </si>
  <si>
    <t>Бамбурова</t>
  </si>
  <si>
    <t>Татьяна</t>
  </si>
  <si>
    <t>Владимировна</t>
  </si>
  <si>
    <t>7а</t>
  </si>
  <si>
    <t>Гудзь</t>
  </si>
  <si>
    <t>Лидия</t>
  </si>
  <si>
    <t>Максимовна</t>
  </si>
  <si>
    <t>Вербин</t>
  </si>
  <si>
    <t xml:space="preserve">Георгий </t>
  </si>
  <si>
    <t>Павлов</t>
  </si>
  <si>
    <t>Погорелова</t>
  </si>
  <si>
    <t>Алиса</t>
  </si>
  <si>
    <t xml:space="preserve"> Андреевна</t>
  </si>
  <si>
    <t>6а</t>
  </si>
  <si>
    <t>Рязанова</t>
  </si>
  <si>
    <t>Вячеславовна</t>
  </si>
  <si>
    <t xml:space="preserve">Бублик </t>
  </si>
  <si>
    <t>Дарья</t>
  </si>
  <si>
    <t>Артемовна</t>
  </si>
  <si>
    <t>Гинс</t>
  </si>
  <si>
    <t>Леонидовна</t>
  </si>
  <si>
    <t>победитель</t>
  </si>
  <si>
    <t>призер</t>
  </si>
  <si>
    <t>9А</t>
  </si>
  <si>
    <t>Ярошенко Анжелика Федоровна</t>
  </si>
  <si>
    <t>Итоговые результаты школьного этапа всероссийской олимпиады 2019 года по географии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</si>
</sst>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DCD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left" vertical="top"/>
    </xf>
    <xf numFmtId="1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 applyProtection="1">
      <alignment horizontal="center" vertical="top" wrapText="1"/>
    </xf>
    <xf numFmtId="49" fontId="5" fillId="4" borderId="1" xfId="0" applyNumberFormat="1" applyFont="1" applyFill="1" applyBorder="1" applyAlignment="1" applyProtection="1">
      <alignment vertical="top" wrapText="1"/>
    </xf>
    <xf numFmtId="1" fontId="5" fillId="4" borderId="1" xfId="0" applyNumberFormat="1" applyFont="1" applyFill="1" applyBorder="1" applyAlignment="1">
      <alignment vertical="top"/>
    </xf>
    <xf numFmtId="0" fontId="5" fillId="4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workbookViewId="0">
      <selection activeCell="C22" sqref="C22"/>
    </sheetView>
  </sheetViews>
  <sheetFormatPr defaultRowHeight="15"/>
  <cols>
    <col min="1" max="1" width="16.28515625" customWidth="1"/>
    <col min="2" max="2" width="14.5703125" customWidth="1"/>
    <col min="3" max="3" width="18.28515625" customWidth="1"/>
    <col min="4" max="4" width="11.140625" bestFit="1" customWidth="1"/>
    <col min="5" max="5" width="8.42578125" bestFit="1" customWidth="1"/>
    <col min="8" max="8" width="10.42578125" bestFit="1" customWidth="1"/>
    <col min="17" max="17" width="12.85546875" bestFit="1" customWidth="1"/>
  </cols>
  <sheetData>
    <row r="1" spans="1:17" ht="23.2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" t="s">
        <v>15</v>
      </c>
      <c r="Q2" s="22" t="s">
        <v>16</v>
      </c>
    </row>
    <row r="3" spans="1:17" ht="15.7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51">
      <c r="A4" s="2" t="s">
        <v>71</v>
      </c>
      <c r="B4" s="2" t="s">
        <v>72</v>
      </c>
      <c r="C4" s="2" t="s">
        <v>58</v>
      </c>
      <c r="D4" s="3" t="s">
        <v>54</v>
      </c>
      <c r="E4" s="4">
        <v>1</v>
      </c>
      <c r="F4" s="5" t="s">
        <v>73</v>
      </c>
      <c r="G4" s="5" t="s">
        <v>34</v>
      </c>
      <c r="H4" s="2" t="s">
        <v>35</v>
      </c>
      <c r="I4" s="6">
        <v>0</v>
      </c>
      <c r="J4" s="6">
        <v>4</v>
      </c>
      <c r="K4" s="6">
        <v>3</v>
      </c>
      <c r="L4" s="6">
        <v>10</v>
      </c>
      <c r="M4" s="6">
        <v>4</v>
      </c>
      <c r="N4" s="6">
        <v>4.5</v>
      </c>
      <c r="O4" s="21">
        <f>SUM(I4:N4)</f>
        <v>25.5</v>
      </c>
      <c r="P4" s="7">
        <f>O4/40</f>
        <v>0.63749999999999996</v>
      </c>
      <c r="Q4" s="8" t="s">
        <v>155</v>
      </c>
    </row>
    <row r="5" spans="1:17" ht="51">
      <c r="A5" s="2" t="s">
        <v>76</v>
      </c>
      <c r="B5" s="2" t="s">
        <v>77</v>
      </c>
      <c r="C5" s="2" t="s">
        <v>78</v>
      </c>
      <c r="D5" s="3" t="s">
        <v>54</v>
      </c>
      <c r="E5" s="4">
        <v>3</v>
      </c>
      <c r="F5" s="5" t="s">
        <v>73</v>
      </c>
      <c r="G5" s="5" t="s">
        <v>34</v>
      </c>
      <c r="H5" s="2" t="s">
        <v>35</v>
      </c>
      <c r="I5" s="6">
        <v>0</v>
      </c>
      <c r="J5" s="6">
        <v>2</v>
      </c>
      <c r="K5" s="6">
        <v>0</v>
      </c>
      <c r="L5" s="6">
        <v>10</v>
      </c>
      <c r="M5" s="6">
        <v>4</v>
      </c>
      <c r="N5" s="6">
        <v>7</v>
      </c>
      <c r="O5" s="21">
        <f>SUM(I5:N5)</f>
        <v>23</v>
      </c>
      <c r="P5" s="7">
        <f>O5/40</f>
        <v>0.57499999999999996</v>
      </c>
      <c r="Q5" s="8" t="s">
        <v>156</v>
      </c>
    </row>
    <row r="6" spans="1:17">
      <c r="A6" s="3" t="s">
        <v>82</v>
      </c>
      <c r="B6" s="3" t="s">
        <v>83</v>
      </c>
      <c r="C6" s="3" t="s">
        <v>84</v>
      </c>
      <c r="D6" s="3" t="s">
        <v>54</v>
      </c>
      <c r="E6" s="9">
        <v>5</v>
      </c>
      <c r="F6" s="9" t="s">
        <v>73</v>
      </c>
      <c r="G6" s="9" t="s">
        <v>34</v>
      </c>
      <c r="H6" s="10" t="s">
        <v>35</v>
      </c>
      <c r="I6" s="11">
        <v>0</v>
      </c>
      <c r="J6" s="11">
        <v>2</v>
      </c>
      <c r="K6" s="11">
        <v>3</v>
      </c>
      <c r="L6" s="11">
        <v>9</v>
      </c>
      <c r="M6" s="11">
        <v>3</v>
      </c>
      <c r="N6" s="11">
        <v>3</v>
      </c>
      <c r="O6" s="21">
        <f>SUM(I6:N6)</f>
        <v>20</v>
      </c>
      <c r="P6" s="7">
        <f>O6/40</f>
        <v>0.5</v>
      </c>
      <c r="Q6" s="8" t="s">
        <v>47</v>
      </c>
    </row>
    <row r="7" spans="1:17" ht="51">
      <c r="A7" s="2" t="s">
        <v>79</v>
      </c>
      <c r="B7" s="2" t="s">
        <v>80</v>
      </c>
      <c r="C7" s="2" t="s">
        <v>81</v>
      </c>
      <c r="D7" s="3" t="s">
        <v>54</v>
      </c>
      <c r="E7" s="4">
        <v>4</v>
      </c>
      <c r="F7" s="5" t="s">
        <v>73</v>
      </c>
      <c r="G7" s="5" t="s">
        <v>34</v>
      </c>
      <c r="H7" s="2" t="s">
        <v>35</v>
      </c>
      <c r="I7" s="6">
        <v>0</v>
      </c>
      <c r="J7" s="6">
        <v>3</v>
      </c>
      <c r="K7" s="6">
        <v>0</v>
      </c>
      <c r="L7" s="6">
        <v>8</v>
      </c>
      <c r="M7" s="6">
        <v>3</v>
      </c>
      <c r="N7" s="6">
        <v>5</v>
      </c>
      <c r="O7" s="21">
        <f>SUM(I7:N7)</f>
        <v>19</v>
      </c>
      <c r="P7" s="7">
        <f>O7/40</f>
        <v>0.47499999999999998</v>
      </c>
      <c r="Q7" s="8" t="s">
        <v>47</v>
      </c>
    </row>
    <row r="8" spans="1:17">
      <c r="A8" s="3" t="s">
        <v>74</v>
      </c>
      <c r="B8" s="3" t="s">
        <v>75</v>
      </c>
      <c r="C8" s="3" t="s">
        <v>61</v>
      </c>
      <c r="D8" s="3" t="s">
        <v>54</v>
      </c>
      <c r="E8" s="9">
        <v>2</v>
      </c>
      <c r="F8" s="9" t="s">
        <v>73</v>
      </c>
      <c r="G8" s="9" t="s">
        <v>34</v>
      </c>
      <c r="H8" s="10" t="s">
        <v>35</v>
      </c>
      <c r="I8" s="11">
        <v>0</v>
      </c>
      <c r="J8" s="11">
        <v>2</v>
      </c>
      <c r="K8" s="11">
        <v>0</v>
      </c>
      <c r="L8" s="11">
        <v>0</v>
      </c>
      <c r="M8" s="11">
        <v>0</v>
      </c>
      <c r="N8" s="11">
        <v>6</v>
      </c>
      <c r="O8" s="21">
        <f>SUM(I8:N8)</f>
        <v>8</v>
      </c>
      <c r="P8" s="7">
        <f>O8/40</f>
        <v>0.2</v>
      </c>
      <c r="Q8" s="8" t="s">
        <v>47</v>
      </c>
    </row>
    <row r="9" spans="1:17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ref="O9:O33" si="0">SUM(I9:N9)</f>
        <v>0</v>
      </c>
      <c r="P9" s="7">
        <f t="shared" ref="P9:P33" si="1">O9/40</f>
        <v>0</v>
      </c>
      <c r="Q9" s="8"/>
    </row>
    <row r="10" spans="1:17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sortState ref="A4:Q8">
    <sortCondition descending="1" ref="O4:O8"/>
  </sortState>
  <mergeCells count="2">
    <mergeCell ref="A1:Q1"/>
    <mergeCell ref="A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workbookViewId="0">
      <selection sqref="A1:Q1"/>
    </sheetView>
  </sheetViews>
  <sheetFormatPr defaultRowHeight="15"/>
  <cols>
    <col min="1" max="1" width="16.28515625" customWidth="1"/>
    <col min="2" max="2" width="14.5703125" customWidth="1"/>
    <col min="3" max="3" width="18.28515625" customWidth="1"/>
    <col min="4" max="4" width="11.140625" bestFit="1" customWidth="1"/>
    <col min="5" max="5" width="8.42578125" bestFit="1" customWidth="1"/>
    <col min="8" max="8" width="10.42578125" bestFit="1" customWidth="1"/>
    <col min="17" max="17" width="12.85546875" bestFit="1" customWidth="1"/>
  </cols>
  <sheetData>
    <row r="1" spans="1:17" ht="23.25">
      <c r="A1" s="34" t="s">
        <v>159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1" t="s">
        <v>15</v>
      </c>
      <c r="Q2" s="23" t="s">
        <v>16</v>
      </c>
    </row>
    <row r="3" spans="1:17" ht="15.7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5.5">
      <c r="A4" s="24" t="s">
        <v>150</v>
      </c>
      <c r="B4" s="24" t="s">
        <v>151</v>
      </c>
      <c r="C4" s="24" t="s">
        <v>152</v>
      </c>
      <c r="D4" s="25" t="s">
        <v>54</v>
      </c>
      <c r="E4" s="26">
        <v>6</v>
      </c>
      <c r="F4" s="27" t="s">
        <v>147</v>
      </c>
      <c r="G4" s="27" t="s">
        <v>34</v>
      </c>
      <c r="H4" s="24" t="s">
        <v>88</v>
      </c>
      <c r="I4" s="28">
        <v>4</v>
      </c>
      <c r="J4" s="28">
        <v>5</v>
      </c>
      <c r="K4" s="28">
        <v>4</v>
      </c>
      <c r="L4" s="28">
        <v>3</v>
      </c>
      <c r="M4" s="28">
        <v>0</v>
      </c>
      <c r="N4" s="28">
        <v>0</v>
      </c>
      <c r="O4" s="21">
        <f t="shared" ref="O4:O11" si="0">SUM(I4:N4)</f>
        <v>16</v>
      </c>
      <c r="P4" s="7">
        <f t="shared" ref="P4:P11" si="1">O4/40</f>
        <v>0.4</v>
      </c>
      <c r="Q4" s="8" t="s">
        <v>47</v>
      </c>
    </row>
    <row r="5" spans="1:17" ht="25.5">
      <c r="A5" s="24" t="s">
        <v>144</v>
      </c>
      <c r="B5" s="24" t="s">
        <v>145</v>
      </c>
      <c r="C5" s="24" t="s">
        <v>146</v>
      </c>
      <c r="D5" s="25" t="s">
        <v>54</v>
      </c>
      <c r="E5" s="26">
        <v>7</v>
      </c>
      <c r="F5" s="27" t="s">
        <v>147</v>
      </c>
      <c r="G5" s="27" t="s">
        <v>34</v>
      </c>
      <c r="H5" s="24" t="s">
        <v>88</v>
      </c>
      <c r="I5" s="28">
        <v>4</v>
      </c>
      <c r="J5" s="28">
        <v>7</v>
      </c>
      <c r="K5" s="28">
        <v>1</v>
      </c>
      <c r="L5" s="28">
        <v>1</v>
      </c>
      <c r="M5" s="28">
        <v>1</v>
      </c>
      <c r="N5" s="28">
        <v>0</v>
      </c>
      <c r="O5" s="21">
        <f t="shared" si="0"/>
        <v>14</v>
      </c>
      <c r="P5" s="7">
        <f t="shared" si="1"/>
        <v>0.35</v>
      </c>
      <c r="Q5" s="8" t="s">
        <v>47</v>
      </c>
    </row>
    <row r="6" spans="1:17" ht="25.5">
      <c r="A6" s="24" t="s">
        <v>153</v>
      </c>
      <c r="B6" s="24" t="s">
        <v>93</v>
      </c>
      <c r="C6" s="24" t="s">
        <v>154</v>
      </c>
      <c r="D6" s="25" t="s">
        <v>54</v>
      </c>
      <c r="E6" s="26">
        <v>8</v>
      </c>
      <c r="F6" s="27" t="s">
        <v>147</v>
      </c>
      <c r="G6" s="27" t="s">
        <v>34</v>
      </c>
      <c r="H6" s="24" t="s">
        <v>88</v>
      </c>
      <c r="I6" s="28">
        <v>4</v>
      </c>
      <c r="J6" s="28">
        <v>5</v>
      </c>
      <c r="K6" s="28">
        <v>1</v>
      </c>
      <c r="L6" s="28">
        <v>2</v>
      </c>
      <c r="M6" s="28">
        <v>2</v>
      </c>
      <c r="N6" s="28">
        <v>0</v>
      </c>
      <c r="O6" s="21">
        <f t="shared" si="0"/>
        <v>14</v>
      </c>
      <c r="P6" s="7">
        <f t="shared" si="1"/>
        <v>0.35</v>
      </c>
      <c r="Q6" s="8" t="s">
        <v>47</v>
      </c>
    </row>
    <row r="7" spans="1:17" ht="51">
      <c r="A7" s="2" t="s">
        <v>42</v>
      </c>
      <c r="B7" s="2" t="s">
        <v>43</v>
      </c>
      <c r="C7" s="2" t="s">
        <v>44</v>
      </c>
      <c r="D7" s="3" t="s">
        <v>32</v>
      </c>
      <c r="E7" s="4">
        <v>4</v>
      </c>
      <c r="F7" s="5" t="s">
        <v>33</v>
      </c>
      <c r="G7" s="5" t="s">
        <v>34</v>
      </c>
      <c r="H7" s="2" t="s">
        <v>35</v>
      </c>
      <c r="I7" s="6">
        <v>2</v>
      </c>
      <c r="J7" s="6">
        <v>4</v>
      </c>
      <c r="K7" s="6">
        <v>4</v>
      </c>
      <c r="L7" s="6">
        <v>3</v>
      </c>
      <c r="M7" s="6">
        <v>0</v>
      </c>
      <c r="N7" s="6">
        <v>0</v>
      </c>
      <c r="O7" s="21">
        <f t="shared" si="0"/>
        <v>13</v>
      </c>
      <c r="P7" s="7">
        <f t="shared" si="1"/>
        <v>0.32500000000000001</v>
      </c>
      <c r="Q7" s="8" t="s">
        <v>47</v>
      </c>
    </row>
    <row r="8" spans="1:17" ht="25.5">
      <c r="A8" s="25" t="s">
        <v>148</v>
      </c>
      <c r="B8" s="25" t="s">
        <v>72</v>
      </c>
      <c r="C8" s="25" t="s">
        <v>149</v>
      </c>
      <c r="D8" s="25" t="s">
        <v>54</v>
      </c>
      <c r="E8" s="29">
        <v>5</v>
      </c>
      <c r="F8" s="29" t="s">
        <v>147</v>
      </c>
      <c r="G8" s="30" t="s">
        <v>34</v>
      </c>
      <c r="H8" s="31" t="s">
        <v>88</v>
      </c>
      <c r="I8" s="32">
        <v>3</v>
      </c>
      <c r="J8" s="32">
        <v>6</v>
      </c>
      <c r="K8" s="32">
        <v>0</v>
      </c>
      <c r="L8" s="32">
        <v>2</v>
      </c>
      <c r="M8" s="32">
        <v>2</v>
      </c>
      <c r="N8" s="32">
        <v>0</v>
      </c>
      <c r="O8" s="21">
        <f t="shared" si="0"/>
        <v>13</v>
      </c>
      <c r="P8" s="7">
        <f t="shared" si="1"/>
        <v>0.32500000000000001</v>
      </c>
      <c r="Q8" s="8" t="s">
        <v>47</v>
      </c>
    </row>
    <row r="9" spans="1:17" ht="51">
      <c r="A9" s="2" t="s">
        <v>39</v>
      </c>
      <c r="B9" s="2" t="s">
        <v>40</v>
      </c>
      <c r="C9" s="2" t="s">
        <v>41</v>
      </c>
      <c r="D9" s="3" t="s">
        <v>32</v>
      </c>
      <c r="E9" s="4">
        <v>3</v>
      </c>
      <c r="F9" s="5" t="s">
        <v>33</v>
      </c>
      <c r="G9" s="5" t="s">
        <v>45</v>
      </c>
      <c r="H9" s="2" t="s">
        <v>46</v>
      </c>
      <c r="I9" s="6">
        <v>1</v>
      </c>
      <c r="J9" s="6">
        <v>6</v>
      </c>
      <c r="K9" s="6">
        <v>2</v>
      </c>
      <c r="L9" s="6">
        <v>0</v>
      </c>
      <c r="M9" s="6">
        <v>2</v>
      </c>
      <c r="N9" s="6">
        <v>0</v>
      </c>
      <c r="O9" s="21">
        <f t="shared" si="0"/>
        <v>11</v>
      </c>
      <c r="P9" s="7">
        <f t="shared" si="1"/>
        <v>0.27500000000000002</v>
      </c>
      <c r="Q9" s="8" t="s">
        <v>47</v>
      </c>
    </row>
    <row r="10" spans="1:17" ht="51">
      <c r="A10" s="2" t="s">
        <v>29</v>
      </c>
      <c r="B10" s="2" t="s">
        <v>30</v>
      </c>
      <c r="C10" s="2" t="s">
        <v>31</v>
      </c>
      <c r="D10" s="3" t="s">
        <v>32</v>
      </c>
      <c r="E10" s="4">
        <v>1</v>
      </c>
      <c r="F10" s="5" t="s">
        <v>33</v>
      </c>
      <c r="G10" s="5" t="s">
        <v>34</v>
      </c>
      <c r="H10" s="2" t="s">
        <v>35</v>
      </c>
      <c r="I10" s="6">
        <v>2</v>
      </c>
      <c r="J10" s="6">
        <v>6</v>
      </c>
      <c r="K10" s="6">
        <v>1</v>
      </c>
      <c r="L10" s="6">
        <v>0</v>
      </c>
      <c r="M10" s="6">
        <v>0</v>
      </c>
      <c r="N10" s="6">
        <v>0</v>
      </c>
      <c r="O10" s="21">
        <f t="shared" si="0"/>
        <v>9</v>
      </c>
      <c r="P10" s="7">
        <f t="shared" si="1"/>
        <v>0.22500000000000001</v>
      </c>
      <c r="Q10" s="8" t="s">
        <v>47</v>
      </c>
    </row>
    <row r="11" spans="1:17">
      <c r="A11" s="3" t="s">
        <v>36</v>
      </c>
      <c r="B11" s="3" t="s">
        <v>37</v>
      </c>
      <c r="C11" s="3" t="s">
        <v>38</v>
      </c>
      <c r="D11" s="3" t="s">
        <v>32</v>
      </c>
      <c r="E11" s="9">
        <v>2</v>
      </c>
      <c r="F11" s="9" t="s">
        <v>33</v>
      </c>
      <c r="G11" s="9" t="s">
        <v>34</v>
      </c>
      <c r="H11" s="10" t="s">
        <v>35</v>
      </c>
      <c r="I11" s="11">
        <v>3</v>
      </c>
      <c r="J11" s="11">
        <v>3</v>
      </c>
      <c r="K11" s="11">
        <v>2</v>
      </c>
      <c r="L11" s="11">
        <v>1</v>
      </c>
      <c r="M11" s="11">
        <v>0</v>
      </c>
      <c r="N11" s="11">
        <v>0</v>
      </c>
      <c r="O11" s="21">
        <f t="shared" si="0"/>
        <v>9</v>
      </c>
      <c r="P11" s="7">
        <f t="shared" si="1"/>
        <v>0.22500000000000001</v>
      </c>
      <c r="Q11" s="8" t="s">
        <v>47</v>
      </c>
    </row>
    <row r="12" spans="1:17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ref="O12:O33" si="2">SUM(I12:N12)</f>
        <v>0</v>
      </c>
      <c r="P12" s="7">
        <f t="shared" ref="P12:P33" si="3">O12/40</f>
        <v>0</v>
      </c>
      <c r="Q12" s="8"/>
    </row>
    <row r="13" spans="1:17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2"/>
        <v>0</v>
      </c>
      <c r="P13" s="7">
        <f t="shared" si="3"/>
        <v>0</v>
      </c>
      <c r="Q13" s="8"/>
    </row>
    <row r="14" spans="1:17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2"/>
        <v>0</v>
      </c>
      <c r="P14" s="7">
        <f t="shared" si="3"/>
        <v>0</v>
      </c>
      <c r="Q14" s="8"/>
    </row>
    <row r="15" spans="1:17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2"/>
        <v>0</v>
      </c>
      <c r="P15" s="7">
        <f t="shared" si="3"/>
        <v>0</v>
      </c>
      <c r="Q15" s="8"/>
    </row>
    <row r="16" spans="1:17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2"/>
        <v>0</v>
      </c>
      <c r="P16" s="7">
        <f t="shared" si="3"/>
        <v>0</v>
      </c>
      <c r="Q16" s="8"/>
    </row>
    <row r="17" spans="1:17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2"/>
        <v>0</v>
      </c>
      <c r="P17" s="7">
        <f t="shared" si="3"/>
        <v>0</v>
      </c>
      <c r="Q17" s="8"/>
    </row>
    <row r="18" spans="1:17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2"/>
        <v>0</v>
      </c>
      <c r="P18" s="7">
        <f t="shared" si="3"/>
        <v>0</v>
      </c>
      <c r="Q18" s="8"/>
    </row>
    <row r="19" spans="1:17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2"/>
        <v>0</v>
      </c>
      <c r="P19" s="7">
        <f t="shared" si="3"/>
        <v>0</v>
      </c>
      <c r="Q19" s="8"/>
    </row>
    <row r="20" spans="1:17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2"/>
        <v>0</v>
      </c>
      <c r="P20" s="7">
        <f t="shared" si="3"/>
        <v>0</v>
      </c>
      <c r="Q20" s="8"/>
    </row>
    <row r="21" spans="1:17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2"/>
        <v>0</v>
      </c>
      <c r="P21" s="7">
        <f t="shared" si="3"/>
        <v>0</v>
      </c>
      <c r="Q21" s="8"/>
    </row>
    <row r="22" spans="1:17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2"/>
        <v>0</v>
      </c>
      <c r="P22" s="7">
        <f t="shared" si="3"/>
        <v>0</v>
      </c>
      <c r="Q22" s="8"/>
    </row>
    <row r="23" spans="1:17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2"/>
        <v>0</v>
      </c>
      <c r="P23" s="7">
        <f t="shared" si="3"/>
        <v>0</v>
      </c>
      <c r="Q23" s="8"/>
    </row>
    <row r="24" spans="1:17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2"/>
        <v>0</v>
      </c>
      <c r="P24" s="7">
        <f t="shared" si="3"/>
        <v>0</v>
      </c>
      <c r="Q24" s="8"/>
    </row>
    <row r="25" spans="1:17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2"/>
        <v>0</v>
      </c>
      <c r="P25" s="7">
        <f t="shared" si="3"/>
        <v>0</v>
      </c>
      <c r="Q25" s="8"/>
    </row>
    <row r="26" spans="1:17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Q11">
    <sortCondition descending="1" ref="O4:O11"/>
  </sortState>
  <mergeCells count="2">
    <mergeCell ref="A1:Q1"/>
    <mergeCell ref="A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sqref="A1:M1"/>
    </sheetView>
  </sheetViews>
  <sheetFormatPr defaultRowHeight="15"/>
  <cols>
    <col min="1" max="1" width="24.7109375" customWidth="1"/>
    <col min="2" max="2" width="23.85546875" customWidth="1"/>
    <col min="3" max="3" width="25.42578125" customWidth="1"/>
    <col min="4" max="4" width="11.140625" bestFit="1" customWidth="1"/>
    <col min="5" max="5" width="8.42578125" bestFit="1" customWidth="1"/>
    <col min="8" max="8" width="10.42578125" bestFit="1" customWidth="1"/>
    <col min="10" max="10" width="9.5703125" bestFit="1" customWidth="1"/>
    <col min="13" max="13" width="12.85546875" bestFit="1" customWidth="1"/>
  </cols>
  <sheetData>
    <row r="1" spans="1:13" ht="23.25">
      <c r="A1" s="34" t="s">
        <v>159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25</v>
      </c>
      <c r="J2" s="22" t="s">
        <v>26</v>
      </c>
      <c r="K2" s="22" t="s">
        <v>14</v>
      </c>
      <c r="L2" s="1" t="s">
        <v>15</v>
      </c>
      <c r="M2" s="22" t="s">
        <v>16</v>
      </c>
    </row>
    <row r="3" spans="1:13" ht="15.7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5.5">
      <c r="A4" s="24" t="s">
        <v>134</v>
      </c>
      <c r="B4" s="24" t="s">
        <v>135</v>
      </c>
      <c r="C4" s="24" t="s">
        <v>136</v>
      </c>
      <c r="D4" s="25" t="s">
        <v>54</v>
      </c>
      <c r="E4" s="26">
        <v>2</v>
      </c>
      <c r="F4" s="27" t="s">
        <v>137</v>
      </c>
      <c r="G4" s="27" t="s">
        <v>51</v>
      </c>
      <c r="H4" s="24" t="s">
        <v>88</v>
      </c>
      <c r="I4" s="28">
        <v>8</v>
      </c>
      <c r="J4" s="28">
        <v>9</v>
      </c>
      <c r="K4" s="21">
        <f>SUM(I4:J4)</f>
        <v>17</v>
      </c>
      <c r="L4" s="7">
        <f>K4/50</f>
        <v>0.34</v>
      </c>
      <c r="M4" s="8" t="s">
        <v>47</v>
      </c>
    </row>
    <row r="5" spans="1:13" ht="25.5">
      <c r="A5" s="25" t="s">
        <v>138</v>
      </c>
      <c r="B5" s="25" t="s">
        <v>139</v>
      </c>
      <c r="C5" s="25" t="s">
        <v>140</v>
      </c>
      <c r="D5" s="25" t="s">
        <v>54</v>
      </c>
      <c r="E5" s="29">
        <v>3</v>
      </c>
      <c r="F5" s="29" t="s">
        <v>137</v>
      </c>
      <c r="G5" s="30" t="s">
        <v>51</v>
      </c>
      <c r="H5" s="31" t="s">
        <v>88</v>
      </c>
      <c r="I5" s="32">
        <v>6</v>
      </c>
      <c r="J5" s="32">
        <v>5</v>
      </c>
      <c r="K5" s="21">
        <f>SUM(I5:J5)</f>
        <v>11</v>
      </c>
      <c r="L5" s="7">
        <f>K5/50</f>
        <v>0.22</v>
      </c>
      <c r="M5" s="8" t="s">
        <v>47</v>
      </c>
    </row>
    <row r="6" spans="1:13" ht="25.5">
      <c r="A6" s="24" t="s">
        <v>141</v>
      </c>
      <c r="B6" s="24" t="s">
        <v>142</v>
      </c>
      <c r="C6" s="24" t="s">
        <v>109</v>
      </c>
      <c r="D6" s="25" t="s">
        <v>54</v>
      </c>
      <c r="E6" s="26">
        <v>4</v>
      </c>
      <c r="F6" s="27" t="s">
        <v>137</v>
      </c>
      <c r="G6" s="27" t="s">
        <v>51</v>
      </c>
      <c r="H6" s="24" t="s">
        <v>88</v>
      </c>
      <c r="I6" s="28">
        <v>7</v>
      </c>
      <c r="J6" s="28">
        <v>4</v>
      </c>
      <c r="K6" s="21">
        <f>SUM(I6:J6)</f>
        <v>11</v>
      </c>
      <c r="L6" s="7">
        <f>K6/50</f>
        <v>0.22</v>
      </c>
      <c r="M6" s="8" t="s">
        <v>47</v>
      </c>
    </row>
    <row r="7" spans="1:13" ht="25.5">
      <c r="A7" s="24" t="s">
        <v>143</v>
      </c>
      <c r="B7" s="24" t="s">
        <v>114</v>
      </c>
      <c r="C7" s="24" t="s">
        <v>109</v>
      </c>
      <c r="D7" s="25" t="s">
        <v>54</v>
      </c>
      <c r="E7" s="26">
        <v>5</v>
      </c>
      <c r="F7" s="27" t="s">
        <v>137</v>
      </c>
      <c r="G7" s="27" t="s">
        <v>51</v>
      </c>
      <c r="H7" s="24" t="s">
        <v>88</v>
      </c>
      <c r="I7" s="28">
        <v>7</v>
      </c>
      <c r="J7" s="28">
        <v>0</v>
      </c>
      <c r="K7" s="21">
        <f>SUM(I7:J7)</f>
        <v>7</v>
      </c>
      <c r="L7" s="7">
        <f>K7/50</f>
        <v>0.14000000000000001</v>
      </c>
      <c r="M7" s="8" t="s">
        <v>47</v>
      </c>
    </row>
    <row r="8" spans="1:13" ht="51">
      <c r="A8" s="2" t="s">
        <v>48</v>
      </c>
      <c r="B8" s="2" t="s">
        <v>49</v>
      </c>
      <c r="C8" s="2" t="s">
        <v>41</v>
      </c>
      <c r="D8" s="3" t="s">
        <v>32</v>
      </c>
      <c r="E8" s="4">
        <v>1</v>
      </c>
      <c r="F8" s="5" t="s">
        <v>50</v>
      </c>
      <c r="G8" s="5" t="s">
        <v>51</v>
      </c>
      <c r="H8" s="2" t="s">
        <v>35</v>
      </c>
      <c r="I8" s="6">
        <v>6</v>
      </c>
      <c r="J8" s="6">
        <v>0</v>
      </c>
      <c r="K8" s="21">
        <f>SUM(I8:J8)</f>
        <v>6</v>
      </c>
      <c r="L8" s="7">
        <f>K8/50</f>
        <v>0.12</v>
      </c>
      <c r="M8" s="8" t="s">
        <v>47</v>
      </c>
    </row>
    <row r="9" spans="1:13">
      <c r="A9" s="3"/>
      <c r="B9" s="3"/>
      <c r="C9" s="3"/>
      <c r="D9" s="3"/>
      <c r="E9" s="9"/>
      <c r="F9" s="9"/>
      <c r="G9" s="9"/>
      <c r="H9" s="10"/>
      <c r="I9" s="11"/>
      <c r="J9" s="11"/>
      <c r="K9" s="21">
        <f t="shared" ref="K9:K33" si="0">SUM(I9:J9)</f>
        <v>0</v>
      </c>
      <c r="L9" s="7">
        <f t="shared" ref="L9:L33" si="1">K9/50</f>
        <v>0</v>
      </c>
      <c r="M9" s="8"/>
    </row>
    <row r="10" spans="1:13">
      <c r="A10" s="3"/>
      <c r="B10" s="3"/>
      <c r="C10" s="3"/>
      <c r="D10" s="3"/>
      <c r="E10" s="9"/>
      <c r="F10" s="9"/>
      <c r="G10" s="9"/>
      <c r="H10" s="10"/>
      <c r="I10" s="11"/>
      <c r="J10" s="11"/>
      <c r="K10" s="21">
        <f t="shared" si="0"/>
        <v>0</v>
      </c>
      <c r="L10" s="7">
        <f t="shared" si="1"/>
        <v>0</v>
      </c>
      <c r="M10" s="8"/>
    </row>
    <row r="11" spans="1:13">
      <c r="A11" s="12"/>
      <c r="B11" s="10"/>
      <c r="C11" s="10"/>
      <c r="D11" s="10"/>
      <c r="E11" s="9"/>
      <c r="F11" s="9"/>
      <c r="G11" s="9"/>
      <c r="H11" s="3"/>
      <c r="I11" s="13"/>
      <c r="J11" s="13"/>
      <c r="K11" s="21">
        <f t="shared" si="0"/>
        <v>0</v>
      </c>
      <c r="L11" s="7">
        <f t="shared" si="1"/>
        <v>0</v>
      </c>
      <c r="M11" s="8"/>
    </row>
    <row r="12" spans="1:13">
      <c r="A12" s="2"/>
      <c r="B12" s="2"/>
      <c r="C12" s="2"/>
      <c r="D12" s="3"/>
      <c r="E12" s="4"/>
      <c r="F12" s="5"/>
      <c r="G12" s="5"/>
      <c r="H12" s="2"/>
      <c r="I12" s="6"/>
      <c r="J12" s="6"/>
      <c r="K12" s="21">
        <f t="shared" si="0"/>
        <v>0</v>
      </c>
      <c r="L12" s="7">
        <f t="shared" si="1"/>
        <v>0</v>
      </c>
      <c r="M12" s="8"/>
    </row>
    <row r="13" spans="1:13">
      <c r="A13" s="3"/>
      <c r="B13" s="3"/>
      <c r="C13" s="3"/>
      <c r="D13" s="3"/>
      <c r="E13" s="9"/>
      <c r="F13" s="9"/>
      <c r="G13" s="9"/>
      <c r="H13" s="10"/>
      <c r="I13" s="11"/>
      <c r="J13" s="11"/>
      <c r="K13" s="21">
        <f t="shared" si="0"/>
        <v>0</v>
      </c>
      <c r="L13" s="7">
        <f t="shared" si="1"/>
        <v>0</v>
      </c>
      <c r="M13" s="8"/>
    </row>
    <row r="14" spans="1:13">
      <c r="A14" s="12"/>
      <c r="B14" s="10"/>
      <c r="C14" s="10"/>
      <c r="D14" s="10"/>
      <c r="E14" s="9"/>
      <c r="F14" s="9"/>
      <c r="G14" s="9"/>
      <c r="H14" s="3"/>
      <c r="I14" s="13"/>
      <c r="J14" s="13"/>
      <c r="K14" s="21">
        <f t="shared" si="0"/>
        <v>0</v>
      </c>
      <c r="L14" s="7">
        <f t="shared" si="1"/>
        <v>0</v>
      </c>
      <c r="M14" s="8"/>
    </row>
    <row r="15" spans="1:13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21">
        <f t="shared" si="0"/>
        <v>0</v>
      </c>
      <c r="L15" s="7">
        <f t="shared" si="1"/>
        <v>0</v>
      </c>
      <c r="M15" s="8"/>
    </row>
    <row r="16" spans="1:13">
      <c r="A16" s="3"/>
      <c r="B16" s="3"/>
      <c r="C16" s="3"/>
      <c r="D16" s="3"/>
      <c r="E16" s="9"/>
      <c r="F16" s="9"/>
      <c r="G16" s="9"/>
      <c r="H16" s="10"/>
      <c r="I16" s="11"/>
      <c r="J16" s="11"/>
      <c r="K16" s="21">
        <f t="shared" si="0"/>
        <v>0</v>
      </c>
      <c r="L16" s="7">
        <f t="shared" si="1"/>
        <v>0</v>
      </c>
      <c r="M16" s="8"/>
    </row>
    <row r="17" spans="1:13">
      <c r="A17" s="12"/>
      <c r="B17" s="10"/>
      <c r="C17" s="10"/>
      <c r="D17" s="10"/>
      <c r="E17" s="9"/>
      <c r="F17" s="9"/>
      <c r="G17" s="9"/>
      <c r="H17" s="3"/>
      <c r="I17" s="13"/>
      <c r="J17" s="13"/>
      <c r="K17" s="21">
        <f t="shared" si="0"/>
        <v>0</v>
      </c>
      <c r="L17" s="7">
        <f t="shared" si="1"/>
        <v>0</v>
      </c>
      <c r="M17" s="8"/>
    </row>
    <row r="18" spans="1:13">
      <c r="A18" s="19"/>
      <c r="B18" s="3"/>
      <c r="C18" s="3"/>
      <c r="D18" s="3"/>
      <c r="E18" s="9"/>
      <c r="F18" s="20"/>
      <c r="G18" s="9"/>
      <c r="H18" s="10"/>
      <c r="I18" s="11"/>
      <c r="J18" s="11"/>
      <c r="K18" s="21">
        <f t="shared" si="0"/>
        <v>0</v>
      </c>
      <c r="L18" s="7">
        <f t="shared" si="1"/>
        <v>0</v>
      </c>
      <c r="M18" s="8"/>
    </row>
    <row r="19" spans="1:13">
      <c r="A19" s="19"/>
      <c r="B19" s="3"/>
      <c r="C19" s="3"/>
      <c r="D19" s="3"/>
      <c r="E19" s="9"/>
      <c r="F19" s="9"/>
      <c r="G19" s="9"/>
      <c r="H19" s="10"/>
      <c r="I19" s="11"/>
      <c r="J19" s="11"/>
      <c r="K19" s="21">
        <f t="shared" si="0"/>
        <v>0</v>
      </c>
      <c r="L19" s="7">
        <f t="shared" si="1"/>
        <v>0</v>
      </c>
      <c r="M19" s="8"/>
    </row>
    <row r="20" spans="1:13">
      <c r="A20" s="3"/>
      <c r="B20" s="3"/>
      <c r="C20" s="3"/>
      <c r="D20" s="3"/>
      <c r="E20" s="9"/>
      <c r="F20" s="20"/>
      <c r="G20" s="9"/>
      <c r="H20" s="10"/>
      <c r="I20" s="11"/>
      <c r="J20" s="11"/>
      <c r="K20" s="21">
        <f t="shared" si="0"/>
        <v>0</v>
      </c>
      <c r="L20" s="7">
        <f t="shared" si="1"/>
        <v>0</v>
      </c>
      <c r="M20" s="8"/>
    </row>
    <row r="21" spans="1:13">
      <c r="A21" s="3"/>
      <c r="B21" s="3"/>
      <c r="C21" s="3"/>
      <c r="D21" s="3"/>
      <c r="E21" s="9"/>
      <c r="F21" s="20"/>
      <c r="G21" s="20"/>
      <c r="H21" s="10"/>
      <c r="I21" s="11"/>
      <c r="J21" s="11"/>
      <c r="K21" s="21">
        <f t="shared" si="0"/>
        <v>0</v>
      </c>
      <c r="L21" s="7">
        <f t="shared" si="1"/>
        <v>0</v>
      </c>
      <c r="M21" s="8"/>
    </row>
    <row r="22" spans="1:1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21">
        <f t="shared" si="0"/>
        <v>0</v>
      </c>
      <c r="L22" s="7">
        <f t="shared" si="1"/>
        <v>0</v>
      </c>
      <c r="M22" s="8"/>
    </row>
    <row r="23" spans="1:1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21">
        <f t="shared" si="0"/>
        <v>0</v>
      </c>
      <c r="L23" s="7">
        <f t="shared" si="1"/>
        <v>0</v>
      </c>
      <c r="M23" s="8"/>
    </row>
    <row r="24" spans="1:1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21">
        <f t="shared" si="0"/>
        <v>0</v>
      </c>
      <c r="L24" s="7">
        <f t="shared" si="1"/>
        <v>0</v>
      </c>
      <c r="M24" s="8"/>
    </row>
    <row r="25" spans="1:1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21">
        <f t="shared" si="0"/>
        <v>0</v>
      </c>
      <c r="L25" s="7">
        <f t="shared" si="1"/>
        <v>0</v>
      </c>
      <c r="M25" s="8"/>
    </row>
    <row r="26" spans="1:1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21">
        <f t="shared" si="0"/>
        <v>0</v>
      </c>
      <c r="L26" s="7">
        <f t="shared" si="1"/>
        <v>0</v>
      </c>
      <c r="M26" s="8"/>
    </row>
    <row r="27" spans="1:1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21">
        <f t="shared" si="0"/>
        <v>0</v>
      </c>
      <c r="L27" s="7">
        <f t="shared" si="1"/>
        <v>0</v>
      </c>
      <c r="M27" s="8"/>
    </row>
    <row r="28" spans="1:1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21">
        <f t="shared" si="0"/>
        <v>0</v>
      </c>
      <c r="L28" s="7">
        <f t="shared" si="1"/>
        <v>0</v>
      </c>
      <c r="M28" s="8"/>
    </row>
    <row r="29" spans="1:1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21">
        <f t="shared" si="0"/>
        <v>0</v>
      </c>
      <c r="L29" s="7">
        <f t="shared" si="1"/>
        <v>0</v>
      </c>
      <c r="M29" s="8"/>
    </row>
    <row r="30" spans="1:1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21">
        <f t="shared" si="0"/>
        <v>0</v>
      </c>
      <c r="L30" s="7">
        <f t="shared" si="1"/>
        <v>0</v>
      </c>
      <c r="M30" s="8"/>
    </row>
    <row r="31" spans="1:1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21">
        <f t="shared" si="0"/>
        <v>0</v>
      </c>
      <c r="L31" s="7">
        <f t="shared" si="1"/>
        <v>0</v>
      </c>
      <c r="M31" s="8"/>
    </row>
    <row r="32" spans="1:1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21">
        <f t="shared" si="0"/>
        <v>0</v>
      </c>
      <c r="L32" s="7">
        <f t="shared" si="1"/>
        <v>0</v>
      </c>
      <c r="M32" s="8"/>
    </row>
    <row r="33" spans="1:13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21">
        <f t="shared" si="0"/>
        <v>0</v>
      </c>
      <c r="L33" s="7">
        <f t="shared" si="1"/>
        <v>0</v>
      </c>
      <c r="M33" s="8"/>
    </row>
  </sheetData>
  <sortState ref="A4:M8">
    <sortCondition descending="1" ref="K4:K8"/>
  </sortState>
  <mergeCells count="2">
    <mergeCell ref="A1:M1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workbookViewId="0">
      <selection sqref="A1:M1"/>
    </sheetView>
  </sheetViews>
  <sheetFormatPr defaultRowHeight="15"/>
  <cols>
    <col min="1" max="1" width="22.140625" customWidth="1"/>
    <col min="2" max="2" width="15" customWidth="1"/>
    <col min="3" max="3" width="20.140625" customWidth="1"/>
    <col min="4" max="4" width="11.140625" bestFit="1" customWidth="1"/>
    <col min="5" max="5" width="8.42578125" bestFit="1" customWidth="1"/>
    <col min="8" max="8" width="10.42578125" bestFit="1" customWidth="1"/>
    <col min="10" max="10" width="26.140625" bestFit="1" customWidth="1"/>
    <col min="13" max="13" width="12.85546875" bestFit="1" customWidth="1"/>
  </cols>
  <sheetData>
    <row r="1" spans="1:13" ht="23.25">
      <c r="A1" s="34" t="s">
        <v>159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25</v>
      </c>
      <c r="J2" s="22" t="s">
        <v>27</v>
      </c>
      <c r="K2" s="22" t="s">
        <v>14</v>
      </c>
      <c r="L2" s="1" t="s">
        <v>15</v>
      </c>
      <c r="M2" s="22" t="s">
        <v>16</v>
      </c>
    </row>
    <row r="3" spans="1:13" ht="15.7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5.5">
      <c r="A4" s="24" t="s">
        <v>128</v>
      </c>
      <c r="B4" s="24" t="s">
        <v>129</v>
      </c>
      <c r="C4" s="24" t="s">
        <v>130</v>
      </c>
      <c r="D4" s="25" t="s">
        <v>54</v>
      </c>
      <c r="E4" s="26">
        <v>3</v>
      </c>
      <c r="F4" s="27" t="s">
        <v>123</v>
      </c>
      <c r="G4" s="27" t="s">
        <v>51</v>
      </c>
      <c r="H4" s="24" t="s">
        <v>124</v>
      </c>
      <c r="I4" s="28">
        <v>9</v>
      </c>
      <c r="J4" s="28">
        <v>6</v>
      </c>
      <c r="K4" s="21">
        <f>SUM(I4:J4)</f>
        <v>15</v>
      </c>
      <c r="L4" s="7">
        <f>K4/40</f>
        <v>0.375</v>
      </c>
      <c r="M4" s="8" t="s">
        <v>47</v>
      </c>
    </row>
    <row r="5" spans="1:13" ht="25.5">
      <c r="A5" s="24" t="s">
        <v>120</v>
      </c>
      <c r="B5" s="24" t="s">
        <v>121</v>
      </c>
      <c r="C5" s="24" t="s">
        <v>122</v>
      </c>
      <c r="D5" s="25" t="s">
        <v>54</v>
      </c>
      <c r="E5" s="26">
        <v>1</v>
      </c>
      <c r="F5" s="27" t="s">
        <v>123</v>
      </c>
      <c r="G5" s="27" t="s">
        <v>51</v>
      </c>
      <c r="H5" s="24" t="s">
        <v>124</v>
      </c>
      <c r="I5" s="28">
        <v>8</v>
      </c>
      <c r="J5" s="28">
        <v>5</v>
      </c>
      <c r="K5" s="21">
        <f>SUM(I5:J5)</f>
        <v>13</v>
      </c>
      <c r="L5" s="7">
        <f>K5/40</f>
        <v>0.32500000000000001</v>
      </c>
      <c r="M5" s="8" t="s">
        <v>47</v>
      </c>
    </row>
    <row r="6" spans="1:13" ht="25.5">
      <c r="A6" s="24" t="s">
        <v>131</v>
      </c>
      <c r="B6" s="24" t="s">
        <v>132</v>
      </c>
      <c r="C6" s="24" t="s">
        <v>58</v>
      </c>
      <c r="D6" s="25" t="s">
        <v>54</v>
      </c>
      <c r="E6" s="26">
        <v>4</v>
      </c>
      <c r="F6" s="27" t="s">
        <v>123</v>
      </c>
      <c r="G6" s="27" t="s">
        <v>51</v>
      </c>
      <c r="H6" s="24" t="s">
        <v>124</v>
      </c>
      <c r="I6" s="28">
        <v>8</v>
      </c>
      <c r="J6" s="28">
        <v>5</v>
      </c>
      <c r="K6" s="21">
        <f>SUM(I6:J6)</f>
        <v>13</v>
      </c>
      <c r="L6" s="7">
        <f>K6/40</f>
        <v>0.32500000000000001</v>
      </c>
      <c r="M6" s="8" t="s">
        <v>47</v>
      </c>
    </row>
    <row r="7" spans="1:13" ht="25.5">
      <c r="A7" s="25" t="s">
        <v>125</v>
      </c>
      <c r="B7" s="25" t="s">
        <v>126</v>
      </c>
      <c r="C7" s="25" t="s">
        <v>127</v>
      </c>
      <c r="D7" s="25" t="s">
        <v>54</v>
      </c>
      <c r="E7" s="29">
        <v>2</v>
      </c>
      <c r="F7" s="29" t="s">
        <v>123</v>
      </c>
      <c r="G7" s="30" t="s">
        <v>51</v>
      </c>
      <c r="H7" s="31" t="s">
        <v>124</v>
      </c>
      <c r="I7" s="32">
        <v>6</v>
      </c>
      <c r="J7" s="32">
        <v>2</v>
      </c>
      <c r="K7" s="21">
        <f>SUM(I7:J7)</f>
        <v>8</v>
      </c>
      <c r="L7" s="7">
        <f>K7/40</f>
        <v>0.2</v>
      </c>
      <c r="M7" s="8" t="s">
        <v>47</v>
      </c>
    </row>
    <row r="8" spans="1:13" ht="25.5">
      <c r="A8" s="25" t="s">
        <v>133</v>
      </c>
      <c r="B8" s="25" t="s">
        <v>119</v>
      </c>
      <c r="C8" s="25" t="s">
        <v>100</v>
      </c>
      <c r="D8" s="25" t="s">
        <v>54</v>
      </c>
      <c r="E8" s="29">
        <v>5</v>
      </c>
      <c r="F8" s="29" t="s">
        <v>123</v>
      </c>
      <c r="G8" s="30" t="s">
        <v>51</v>
      </c>
      <c r="H8" s="31" t="s">
        <v>124</v>
      </c>
      <c r="I8" s="32">
        <v>3</v>
      </c>
      <c r="J8" s="32">
        <v>2</v>
      </c>
      <c r="K8" s="21">
        <f>SUM(I8:J8)</f>
        <v>5</v>
      </c>
      <c r="L8" s="7">
        <f>K8/40</f>
        <v>0.125</v>
      </c>
      <c r="M8" s="8" t="s">
        <v>47</v>
      </c>
    </row>
    <row r="9" spans="1:13">
      <c r="A9" s="3"/>
      <c r="B9" s="3"/>
      <c r="C9" s="3"/>
      <c r="D9" s="3"/>
      <c r="E9" s="9"/>
      <c r="F9" s="9"/>
      <c r="G9" s="9"/>
      <c r="H9" s="10"/>
      <c r="I9" s="11"/>
      <c r="J9" s="11"/>
      <c r="K9" s="21">
        <f t="shared" ref="K9:K32" si="0">SUM(I9:J9)</f>
        <v>0</v>
      </c>
      <c r="L9" s="7">
        <f t="shared" ref="L9:L32" si="1">K9/40</f>
        <v>0</v>
      </c>
      <c r="M9" s="8"/>
    </row>
    <row r="10" spans="1:13">
      <c r="A10" s="12"/>
      <c r="B10" s="10"/>
      <c r="C10" s="10"/>
      <c r="D10" s="10"/>
      <c r="E10" s="9"/>
      <c r="F10" s="9"/>
      <c r="G10" s="9"/>
      <c r="H10" s="3"/>
      <c r="I10" s="13"/>
      <c r="J10" s="13"/>
      <c r="K10" s="21">
        <f t="shared" si="0"/>
        <v>0</v>
      </c>
      <c r="L10" s="7">
        <f t="shared" si="1"/>
        <v>0</v>
      </c>
      <c r="M10" s="8"/>
    </row>
    <row r="11" spans="1:13">
      <c r="A11" s="2"/>
      <c r="B11" s="2"/>
      <c r="C11" s="2"/>
      <c r="D11" s="3"/>
      <c r="E11" s="4"/>
      <c r="F11" s="5"/>
      <c r="G11" s="5"/>
      <c r="H11" s="2"/>
      <c r="I11" s="6"/>
      <c r="J11" s="6"/>
      <c r="K11" s="21">
        <f t="shared" si="0"/>
        <v>0</v>
      </c>
      <c r="L11" s="7">
        <f t="shared" si="1"/>
        <v>0</v>
      </c>
      <c r="M11" s="8"/>
    </row>
    <row r="12" spans="1:13">
      <c r="A12" s="3"/>
      <c r="B12" s="3"/>
      <c r="C12" s="3"/>
      <c r="D12" s="3"/>
      <c r="E12" s="9"/>
      <c r="F12" s="9"/>
      <c r="G12" s="9"/>
      <c r="H12" s="10"/>
      <c r="I12" s="11"/>
      <c r="J12" s="11"/>
      <c r="K12" s="21">
        <f t="shared" si="0"/>
        <v>0</v>
      </c>
      <c r="L12" s="7">
        <f t="shared" si="1"/>
        <v>0</v>
      </c>
      <c r="M12" s="8"/>
    </row>
    <row r="13" spans="1:13">
      <c r="A13" s="12"/>
      <c r="B13" s="10"/>
      <c r="C13" s="10"/>
      <c r="D13" s="10"/>
      <c r="E13" s="9"/>
      <c r="F13" s="9"/>
      <c r="G13" s="9"/>
      <c r="H13" s="3"/>
      <c r="I13" s="13"/>
      <c r="J13" s="13"/>
      <c r="K13" s="21">
        <f t="shared" si="0"/>
        <v>0</v>
      </c>
      <c r="L13" s="7">
        <f t="shared" si="1"/>
        <v>0</v>
      </c>
      <c r="M13" s="8"/>
    </row>
    <row r="14" spans="1:13">
      <c r="A14" s="14"/>
      <c r="B14" s="14"/>
      <c r="C14" s="14"/>
      <c r="D14" s="3"/>
      <c r="E14" s="15"/>
      <c r="F14" s="16"/>
      <c r="G14" s="16"/>
      <c r="H14" s="17"/>
      <c r="I14" s="18"/>
      <c r="J14" s="18"/>
      <c r="K14" s="21">
        <f t="shared" si="0"/>
        <v>0</v>
      </c>
      <c r="L14" s="7">
        <f t="shared" si="1"/>
        <v>0</v>
      </c>
      <c r="M14" s="8"/>
    </row>
    <row r="15" spans="1:13">
      <c r="A15" s="3"/>
      <c r="B15" s="3"/>
      <c r="C15" s="3"/>
      <c r="D15" s="3"/>
      <c r="E15" s="9"/>
      <c r="F15" s="9"/>
      <c r="G15" s="9"/>
      <c r="H15" s="10"/>
      <c r="I15" s="11"/>
      <c r="J15" s="11"/>
      <c r="K15" s="21">
        <f t="shared" si="0"/>
        <v>0</v>
      </c>
      <c r="L15" s="7">
        <f t="shared" si="1"/>
        <v>0</v>
      </c>
      <c r="M15" s="8"/>
    </row>
    <row r="16" spans="1:13">
      <c r="A16" s="12"/>
      <c r="B16" s="10"/>
      <c r="C16" s="10"/>
      <c r="D16" s="10"/>
      <c r="E16" s="9"/>
      <c r="F16" s="9"/>
      <c r="G16" s="9"/>
      <c r="H16" s="3"/>
      <c r="I16" s="13"/>
      <c r="J16" s="13"/>
      <c r="K16" s="21">
        <f t="shared" si="0"/>
        <v>0</v>
      </c>
      <c r="L16" s="7">
        <f t="shared" si="1"/>
        <v>0</v>
      </c>
      <c r="M16" s="8"/>
    </row>
    <row r="17" spans="1:13">
      <c r="A17" s="19"/>
      <c r="B17" s="3"/>
      <c r="C17" s="3"/>
      <c r="D17" s="3"/>
      <c r="E17" s="9"/>
      <c r="F17" s="20"/>
      <c r="G17" s="9"/>
      <c r="H17" s="10"/>
      <c r="I17" s="11"/>
      <c r="J17" s="11"/>
      <c r="K17" s="21">
        <f t="shared" si="0"/>
        <v>0</v>
      </c>
      <c r="L17" s="7">
        <f t="shared" si="1"/>
        <v>0</v>
      </c>
      <c r="M17" s="8"/>
    </row>
    <row r="18" spans="1:13">
      <c r="A18" s="19"/>
      <c r="B18" s="3"/>
      <c r="C18" s="3"/>
      <c r="D18" s="3"/>
      <c r="E18" s="9"/>
      <c r="F18" s="9"/>
      <c r="G18" s="9"/>
      <c r="H18" s="10"/>
      <c r="I18" s="11"/>
      <c r="J18" s="11"/>
      <c r="K18" s="21">
        <f t="shared" si="0"/>
        <v>0</v>
      </c>
      <c r="L18" s="7">
        <f t="shared" si="1"/>
        <v>0</v>
      </c>
      <c r="M18" s="8"/>
    </row>
    <row r="19" spans="1:13">
      <c r="A19" s="3"/>
      <c r="B19" s="3"/>
      <c r="C19" s="3"/>
      <c r="D19" s="3"/>
      <c r="E19" s="9"/>
      <c r="F19" s="20"/>
      <c r="G19" s="9"/>
      <c r="H19" s="10"/>
      <c r="I19" s="11"/>
      <c r="J19" s="11"/>
      <c r="K19" s="21">
        <f t="shared" si="0"/>
        <v>0</v>
      </c>
      <c r="L19" s="7">
        <f t="shared" si="1"/>
        <v>0</v>
      </c>
      <c r="M19" s="8"/>
    </row>
    <row r="20" spans="1:13">
      <c r="A20" s="3"/>
      <c r="B20" s="3"/>
      <c r="C20" s="3"/>
      <c r="D20" s="3"/>
      <c r="E20" s="9"/>
      <c r="F20" s="20"/>
      <c r="G20" s="20"/>
      <c r="H20" s="10"/>
      <c r="I20" s="11"/>
      <c r="J20" s="11"/>
      <c r="K20" s="21">
        <f t="shared" si="0"/>
        <v>0</v>
      </c>
      <c r="L20" s="7">
        <f t="shared" si="1"/>
        <v>0</v>
      </c>
      <c r="M20" s="8"/>
    </row>
    <row r="21" spans="1:13">
      <c r="A21" s="14"/>
      <c r="B21" s="14"/>
      <c r="C21" s="14"/>
      <c r="D21" s="3"/>
      <c r="E21" s="15"/>
      <c r="F21" s="16"/>
      <c r="G21" s="16"/>
      <c r="H21" s="17"/>
      <c r="I21" s="18"/>
      <c r="J21" s="18"/>
      <c r="K21" s="21">
        <f t="shared" si="0"/>
        <v>0</v>
      </c>
      <c r="L21" s="7">
        <f t="shared" si="1"/>
        <v>0</v>
      </c>
      <c r="M21" s="8"/>
    </row>
    <row r="22" spans="1:1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21">
        <f t="shared" si="0"/>
        <v>0</v>
      </c>
      <c r="L22" s="7">
        <f t="shared" si="1"/>
        <v>0</v>
      </c>
      <c r="M22" s="8"/>
    </row>
    <row r="23" spans="1:1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21">
        <f t="shared" si="0"/>
        <v>0</v>
      </c>
      <c r="L23" s="7">
        <f t="shared" si="1"/>
        <v>0</v>
      </c>
      <c r="M23" s="8"/>
    </row>
    <row r="24" spans="1:1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21">
        <f t="shared" si="0"/>
        <v>0</v>
      </c>
      <c r="L24" s="7">
        <f t="shared" si="1"/>
        <v>0</v>
      </c>
      <c r="M24" s="8"/>
    </row>
    <row r="25" spans="1:1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21">
        <f t="shared" si="0"/>
        <v>0</v>
      </c>
      <c r="L25" s="7">
        <f t="shared" si="1"/>
        <v>0</v>
      </c>
      <c r="M25" s="8"/>
    </row>
    <row r="26" spans="1:1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21">
        <f t="shared" si="0"/>
        <v>0</v>
      </c>
      <c r="L26" s="7">
        <f t="shared" si="1"/>
        <v>0</v>
      </c>
      <c r="M26" s="8"/>
    </row>
    <row r="27" spans="1:1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21">
        <f t="shared" si="0"/>
        <v>0</v>
      </c>
      <c r="L27" s="7">
        <f t="shared" si="1"/>
        <v>0</v>
      </c>
      <c r="M27" s="8"/>
    </row>
    <row r="28" spans="1:1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21">
        <f t="shared" si="0"/>
        <v>0</v>
      </c>
      <c r="L28" s="7">
        <f t="shared" si="1"/>
        <v>0</v>
      </c>
      <c r="M28" s="8"/>
    </row>
    <row r="29" spans="1:1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21">
        <f t="shared" si="0"/>
        <v>0</v>
      </c>
      <c r="L29" s="7">
        <f t="shared" si="1"/>
        <v>0</v>
      </c>
      <c r="M29" s="8"/>
    </row>
    <row r="30" spans="1:1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21">
        <f t="shared" si="0"/>
        <v>0</v>
      </c>
      <c r="L30" s="7">
        <f t="shared" si="1"/>
        <v>0</v>
      </c>
      <c r="M30" s="8"/>
    </row>
    <row r="31" spans="1:1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21">
        <f t="shared" si="0"/>
        <v>0</v>
      </c>
      <c r="L31" s="7">
        <f t="shared" si="1"/>
        <v>0</v>
      </c>
      <c r="M31" s="8"/>
    </row>
    <row r="32" spans="1:1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21">
        <f t="shared" si="0"/>
        <v>0</v>
      </c>
      <c r="L32" s="7">
        <f t="shared" si="1"/>
        <v>0</v>
      </c>
      <c r="M32" s="8"/>
    </row>
  </sheetData>
  <sortState ref="A5:M8">
    <sortCondition descending="1" ref="K5:K8"/>
  </sortState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workbookViewId="0">
      <selection sqref="A1:M1"/>
    </sheetView>
  </sheetViews>
  <sheetFormatPr defaultRowHeight="15"/>
  <cols>
    <col min="1" max="1" width="22.140625" customWidth="1"/>
    <col min="2" max="2" width="15" customWidth="1"/>
    <col min="3" max="3" width="20.140625" customWidth="1"/>
    <col min="4" max="4" width="11.140625" bestFit="1" customWidth="1"/>
    <col min="5" max="5" width="8.42578125" bestFit="1" customWidth="1"/>
    <col min="8" max="8" width="10.42578125" bestFit="1" customWidth="1"/>
    <col min="10" max="10" width="26.140625" bestFit="1" customWidth="1"/>
    <col min="13" max="13" width="12.85546875" bestFit="1" customWidth="1"/>
  </cols>
  <sheetData>
    <row r="1" spans="1:13" ht="23.25">
      <c r="A1" s="34" t="s">
        <v>159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25</v>
      </c>
      <c r="J2" s="23" t="s">
        <v>27</v>
      </c>
      <c r="K2" s="23" t="s">
        <v>14</v>
      </c>
      <c r="L2" s="1" t="s">
        <v>15</v>
      </c>
      <c r="M2" s="23" t="s">
        <v>16</v>
      </c>
    </row>
    <row r="3" spans="1:13" ht="15.7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51">
      <c r="A4" s="25" t="s">
        <v>118</v>
      </c>
      <c r="B4" s="25" t="s">
        <v>119</v>
      </c>
      <c r="C4" s="25" t="s">
        <v>100</v>
      </c>
      <c r="D4" s="25" t="s">
        <v>54</v>
      </c>
      <c r="E4" s="29">
        <v>11</v>
      </c>
      <c r="F4" s="29" t="s">
        <v>110</v>
      </c>
      <c r="G4" s="30" t="s">
        <v>34</v>
      </c>
      <c r="H4" s="31" t="s">
        <v>158</v>
      </c>
      <c r="I4" s="32">
        <v>10</v>
      </c>
      <c r="J4" s="32">
        <v>7</v>
      </c>
      <c r="K4" s="21">
        <f t="shared" ref="K4:K14" si="0">SUM(I4:J4)</f>
        <v>17</v>
      </c>
      <c r="L4" s="7">
        <f t="shared" ref="L4:L14" si="1">K4/40</f>
        <v>0.42499999999999999</v>
      </c>
      <c r="M4" s="8" t="s">
        <v>47</v>
      </c>
    </row>
    <row r="5" spans="1:13" ht="51">
      <c r="A5" s="25" t="s">
        <v>111</v>
      </c>
      <c r="B5" s="25" t="s">
        <v>112</v>
      </c>
      <c r="C5" s="25" t="s">
        <v>67</v>
      </c>
      <c r="D5" s="25" t="s">
        <v>54</v>
      </c>
      <c r="E5" s="29">
        <v>8</v>
      </c>
      <c r="F5" s="29" t="s">
        <v>110</v>
      </c>
      <c r="G5" s="30" t="s">
        <v>34</v>
      </c>
      <c r="H5" s="31" t="s">
        <v>158</v>
      </c>
      <c r="I5" s="32">
        <v>10</v>
      </c>
      <c r="J5" s="32">
        <v>6</v>
      </c>
      <c r="K5" s="21">
        <f t="shared" si="0"/>
        <v>16</v>
      </c>
      <c r="L5" s="7">
        <f t="shared" si="1"/>
        <v>0.4</v>
      </c>
      <c r="M5" s="8" t="s">
        <v>47</v>
      </c>
    </row>
    <row r="6" spans="1:13" ht="51">
      <c r="A6" s="24" t="s">
        <v>116</v>
      </c>
      <c r="B6" s="24" t="s">
        <v>117</v>
      </c>
      <c r="C6" s="24" t="s">
        <v>58</v>
      </c>
      <c r="D6" s="25" t="s">
        <v>54</v>
      </c>
      <c r="E6" s="26">
        <v>10</v>
      </c>
      <c r="F6" s="27" t="s">
        <v>110</v>
      </c>
      <c r="G6" s="27" t="s">
        <v>34</v>
      </c>
      <c r="H6" s="24" t="s">
        <v>158</v>
      </c>
      <c r="I6" s="28">
        <v>10</v>
      </c>
      <c r="J6" s="28">
        <v>6</v>
      </c>
      <c r="K6" s="21">
        <f t="shared" si="0"/>
        <v>16</v>
      </c>
      <c r="L6" s="7">
        <f t="shared" si="1"/>
        <v>0.4</v>
      </c>
      <c r="M6" s="8" t="s">
        <v>47</v>
      </c>
    </row>
    <row r="7" spans="1:13" ht="51">
      <c r="A7" s="24" t="s">
        <v>107</v>
      </c>
      <c r="B7" s="24" t="s">
        <v>108</v>
      </c>
      <c r="C7" s="24" t="s">
        <v>109</v>
      </c>
      <c r="D7" s="25" t="s">
        <v>54</v>
      </c>
      <c r="E7" s="26">
        <v>7</v>
      </c>
      <c r="F7" s="27" t="s">
        <v>110</v>
      </c>
      <c r="G7" s="27" t="s">
        <v>34</v>
      </c>
      <c r="H7" s="24" t="s">
        <v>158</v>
      </c>
      <c r="I7" s="28">
        <v>10</v>
      </c>
      <c r="J7" s="28">
        <v>5</v>
      </c>
      <c r="K7" s="21">
        <f t="shared" si="0"/>
        <v>15</v>
      </c>
      <c r="L7" s="7">
        <f t="shared" si="1"/>
        <v>0.375</v>
      </c>
      <c r="M7" s="8" t="s">
        <v>47</v>
      </c>
    </row>
    <row r="8" spans="1:13" ht="51">
      <c r="A8" s="2" t="s">
        <v>62</v>
      </c>
      <c r="B8" s="2" t="s">
        <v>63</v>
      </c>
      <c r="C8" s="2" t="s">
        <v>64</v>
      </c>
      <c r="D8" s="3" t="s">
        <v>54</v>
      </c>
      <c r="E8" s="4">
        <v>4</v>
      </c>
      <c r="F8" s="5" t="s">
        <v>55</v>
      </c>
      <c r="G8" s="5" t="s">
        <v>34</v>
      </c>
      <c r="H8" s="2" t="s">
        <v>35</v>
      </c>
      <c r="I8" s="6">
        <v>7</v>
      </c>
      <c r="J8" s="6">
        <v>7</v>
      </c>
      <c r="K8" s="21">
        <f t="shared" si="0"/>
        <v>14</v>
      </c>
      <c r="L8" s="7">
        <f t="shared" si="1"/>
        <v>0.35</v>
      </c>
      <c r="M8" s="8" t="s">
        <v>47</v>
      </c>
    </row>
    <row r="9" spans="1:13">
      <c r="A9" s="3" t="s">
        <v>68</v>
      </c>
      <c r="B9" s="3" t="s">
        <v>69</v>
      </c>
      <c r="C9" s="3" t="s">
        <v>70</v>
      </c>
      <c r="D9" s="3" t="s">
        <v>54</v>
      </c>
      <c r="E9" s="9">
        <v>6</v>
      </c>
      <c r="F9" s="9" t="s">
        <v>55</v>
      </c>
      <c r="G9" s="9" t="s">
        <v>34</v>
      </c>
      <c r="H9" s="10" t="s">
        <v>35</v>
      </c>
      <c r="I9" s="11">
        <v>6</v>
      </c>
      <c r="J9" s="11">
        <v>8</v>
      </c>
      <c r="K9" s="21">
        <f t="shared" si="0"/>
        <v>14</v>
      </c>
      <c r="L9" s="7">
        <f t="shared" si="1"/>
        <v>0.35</v>
      </c>
      <c r="M9" s="8" t="s">
        <v>47</v>
      </c>
    </row>
    <row r="10" spans="1:13">
      <c r="A10" s="3" t="s">
        <v>56</v>
      </c>
      <c r="B10" s="3" t="s">
        <v>57</v>
      </c>
      <c r="C10" s="3" t="s">
        <v>58</v>
      </c>
      <c r="D10" s="3" t="s">
        <v>54</v>
      </c>
      <c r="E10" s="9">
        <v>2</v>
      </c>
      <c r="F10" s="9" t="s">
        <v>55</v>
      </c>
      <c r="G10" s="9" t="s">
        <v>34</v>
      </c>
      <c r="H10" s="10" t="s">
        <v>35</v>
      </c>
      <c r="I10" s="11">
        <v>6</v>
      </c>
      <c r="J10" s="11">
        <v>5</v>
      </c>
      <c r="K10" s="21">
        <f t="shared" si="0"/>
        <v>11</v>
      </c>
      <c r="L10" s="7">
        <f t="shared" si="1"/>
        <v>0.27500000000000002</v>
      </c>
      <c r="M10" s="8" t="s">
        <v>47</v>
      </c>
    </row>
    <row r="11" spans="1:13" ht="51">
      <c r="A11" s="2" t="s">
        <v>59</v>
      </c>
      <c r="B11" s="2" t="s">
        <v>60</v>
      </c>
      <c r="C11" s="2" t="s">
        <v>61</v>
      </c>
      <c r="D11" s="3" t="s">
        <v>54</v>
      </c>
      <c r="E11" s="4">
        <v>3</v>
      </c>
      <c r="F11" s="5" t="s">
        <v>157</v>
      </c>
      <c r="G11" s="5" t="s">
        <v>45</v>
      </c>
      <c r="H11" s="2" t="s">
        <v>35</v>
      </c>
      <c r="I11" s="6">
        <v>10</v>
      </c>
      <c r="J11" s="6">
        <v>1</v>
      </c>
      <c r="K11" s="21">
        <f t="shared" si="0"/>
        <v>11</v>
      </c>
      <c r="L11" s="7">
        <f t="shared" si="1"/>
        <v>0.27500000000000002</v>
      </c>
      <c r="M11" s="8" t="s">
        <v>47</v>
      </c>
    </row>
    <row r="12" spans="1:13">
      <c r="A12" s="3" t="s">
        <v>65</v>
      </c>
      <c r="B12" s="3" t="s">
        <v>66</v>
      </c>
      <c r="C12" s="3" t="s">
        <v>67</v>
      </c>
      <c r="D12" s="3" t="s">
        <v>54</v>
      </c>
      <c r="E12" s="9">
        <v>5</v>
      </c>
      <c r="F12" s="9" t="s">
        <v>55</v>
      </c>
      <c r="G12" s="9" t="s">
        <v>34</v>
      </c>
      <c r="H12" s="10" t="s">
        <v>35</v>
      </c>
      <c r="I12" s="11">
        <v>3</v>
      </c>
      <c r="J12" s="11">
        <v>8</v>
      </c>
      <c r="K12" s="21">
        <f t="shared" si="0"/>
        <v>11</v>
      </c>
      <c r="L12" s="7">
        <f t="shared" si="1"/>
        <v>0.27500000000000002</v>
      </c>
      <c r="M12" s="8" t="s">
        <v>47</v>
      </c>
    </row>
    <row r="13" spans="1:13" ht="51">
      <c r="A13" s="24" t="s">
        <v>113</v>
      </c>
      <c r="B13" s="24" t="s">
        <v>114</v>
      </c>
      <c r="C13" s="24" t="s">
        <v>115</v>
      </c>
      <c r="D13" s="25" t="s">
        <v>54</v>
      </c>
      <c r="E13" s="26">
        <v>9</v>
      </c>
      <c r="F13" s="27" t="s">
        <v>110</v>
      </c>
      <c r="G13" s="33" t="s">
        <v>34</v>
      </c>
      <c r="H13" s="24" t="s">
        <v>158</v>
      </c>
      <c r="I13" s="28">
        <v>4</v>
      </c>
      <c r="J13" s="28">
        <v>7</v>
      </c>
      <c r="K13" s="21">
        <f t="shared" si="0"/>
        <v>11</v>
      </c>
      <c r="L13" s="7">
        <f t="shared" si="1"/>
        <v>0.27500000000000002</v>
      </c>
      <c r="M13" s="8" t="s">
        <v>47</v>
      </c>
    </row>
    <row r="14" spans="1:13" ht="51">
      <c r="A14" s="2" t="s">
        <v>52</v>
      </c>
      <c r="B14" s="2" t="s">
        <v>53</v>
      </c>
      <c r="C14" s="2" t="s">
        <v>38</v>
      </c>
      <c r="D14" s="3" t="s">
        <v>54</v>
      </c>
      <c r="E14" s="4">
        <v>1</v>
      </c>
      <c r="F14" s="5" t="s">
        <v>55</v>
      </c>
      <c r="G14" s="5" t="s">
        <v>34</v>
      </c>
      <c r="H14" s="2" t="s">
        <v>35</v>
      </c>
      <c r="I14" s="6">
        <v>10</v>
      </c>
      <c r="J14" s="6">
        <v>1</v>
      </c>
      <c r="K14" s="21">
        <f t="shared" si="0"/>
        <v>11</v>
      </c>
      <c r="L14" s="7">
        <f t="shared" si="1"/>
        <v>0.27500000000000002</v>
      </c>
      <c r="M14" s="8" t="s">
        <v>47</v>
      </c>
    </row>
    <row r="15" spans="1:13">
      <c r="A15" s="3"/>
      <c r="B15" s="3"/>
      <c r="C15" s="3"/>
      <c r="D15" s="3"/>
      <c r="E15" s="9"/>
      <c r="F15" s="9"/>
      <c r="G15" s="9"/>
      <c r="H15" s="10"/>
      <c r="I15" s="11"/>
      <c r="J15" s="11"/>
      <c r="K15" s="21">
        <f t="shared" ref="K15:K32" si="2">SUM(I15:J15)</f>
        <v>0</v>
      </c>
      <c r="L15" s="7">
        <f t="shared" ref="L15:L32" si="3">K15/40</f>
        <v>0</v>
      </c>
      <c r="M15" s="8"/>
    </row>
    <row r="16" spans="1:13">
      <c r="A16" s="12"/>
      <c r="B16" s="10"/>
      <c r="C16" s="10"/>
      <c r="D16" s="10"/>
      <c r="E16" s="9"/>
      <c r="F16" s="9"/>
      <c r="G16" s="9"/>
      <c r="H16" s="3"/>
      <c r="I16" s="13"/>
      <c r="J16" s="13"/>
      <c r="K16" s="21">
        <f t="shared" si="2"/>
        <v>0</v>
      </c>
      <c r="L16" s="7">
        <f t="shared" si="3"/>
        <v>0</v>
      </c>
      <c r="M16" s="8"/>
    </row>
    <row r="17" spans="1:13">
      <c r="A17" s="19"/>
      <c r="B17" s="3"/>
      <c r="C17" s="3"/>
      <c r="D17" s="3"/>
      <c r="E17" s="9"/>
      <c r="F17" s="20"/>
      <c r="G17" s="9"/>
      <c r="H17" s="10"/>
      <c r="I17" s="11"/>
      <c r="J17" s="11"/>
      <c r="K17" s="21">
        <f t="shared" si="2"/>
        <v>0</v>
      </c>
      <c r="L17" s="7">
        <f t="shared" si="3"/>
        <v>0</v>
      </c>
      <c r="M17" s="8"/>
    </row>
    <row r="18" spans="1:13">
      <c r="A18" s="19"/>
      <c r="B18" s="3"/>
      <c r="C18" s="3"/>
      <c r="D18" s="3"/>
      <c r="E18" s="9"/>
      <c r="F18" s="9"/>
      <c r="G18" s="9"/>
      <c r="H18" s="10"/>
      <c r="I18" s="11"/>
      <c r="J18" s="11"/>
      <c r="K18" s="21">
        <f t="shared" si="2"/>
        <v>0</v>
      </c>
      <c r="L18" s="7">
        <f t="shared" si="3"/>
        <v>0</v>
      </c>
      <c r="M18" s="8"/>
    </row>
    <row r="19" spans="1:13">
      <c r="A19" s="3"/>
      <c r="B19" s="3"/>
      <c r="C19" s="3"/>
      <c r="D19" s="3"/>
      <c r="E19" s="9"/>
      <c r="F19" s="20"/>
      <c r="G19" s="9"/>
      <c r="H19" s="10"/>
      <c r="I19" s="11"/>
      <c r="J19" s="11"/>
      <c r="K19" s="21">
        <f t="shared" si="2"/>
        <v>0</v>
      </c>
      <c r="L19" s="7">
        <f t="shared" si="3"/>
        <v>0</v>
      </c>
      <c r="M19" s="8"/>
    </row>
    <row r="20" spans="1:13">
      <c r="A20" s="3"/>
      <c r="B20" s="3"/>
      <c r="C20" s="3"/>
      <c r="D20" s="3"/>
      <c r="E20" s="9"/>
      <c r="F20" s="20"/>
      <c r="G20" s="20"/>
      <c r="H20" s="10"/>
      <c r="I20" s="11"/>
      <c r="J20" s="11"/>
      <c r="K20" s="21">
        <f t="shared" si="2"/>
        <v>0</v>
      </c>
      <c r="L20" s="7">
        <f t="shared" si="3"/>
        <v>0</v>
      </c>
      <c r="M20" s="8"/>
    </row>
    <row r="21" spans="1:13">
      <c r="A21" s="14"/>
      <c r="B21" s="14"/>
      <c r="C21" s="14"/>
      <c r="D21" s="3"/>
      <c r="E21" s="15"/>
      <c r="F21" s="16"/>
      <c r="G21" s="16"/>
      <c r="H21" s="17"/>
      <c r="I21" s="18"/>
      <c r="J21" s="18"/>
      <c r="K21" s="21">
        <f t="shared" si="2"/>
        <v>0</v>
      </c>
      <c r="L21" s="7">
        <f t="shared" si="3"/>
        <v>0</v>
      </c>
      <c r="M21" s="8"/>
    </row>
    <row r="22" spans="1:13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21">
        <f t="shared" si="2"/>
        <v>0</v>
      </c>
      <c r="L22" s="7">
        <f t="shared" si="3"/>
        <v>0</v>
      </c>
      <c r="M22" s="8"/>
    </row>
    <row r="23" spans="1:13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21">
        <f t="shared" si="2"/>
        <v>0</v>
      </c>
      <c r="L23" s="7">
        <f t="shared" si="3"/>
        <v>0</v>
      </c>
      <c r="M23" s="8"/>
    </row>
    <row r="24" spans="1:13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21">
        <f t="shared" si="2"/>
        <v>0</v>
      </c>
      <c r="L24" s="7">
        <f t="shared" si="3"/>
        <v>0</v>
      </c>
      <c r="M24" s="8"/>
    </row>
    <row r="25" spans="1:13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21">
        <f t="shared" si="2"/>
        <v>0</v>
      </c>
      <c r="L25" s="7">
        <f t="shared" si="3"/>
        <v>0</v>
      </c>
      <c r="M25" s="8"/>
    </row>
    <row r="26" spans="1:13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21">
        <f t="shared" si="2"/>
        <v>0</v>
      </c>
      <c r="L26" s="7">
        <f t="shared" si="3"/>
        <v>0</v>
      </c>
      <c r="M26" s="8"/>
    </row>
    <row r="27" spans="1:13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21">
        <f t="shared" si="2"/>
        <v>0</v>
      </c>
      <c r="L27" s="7">
        <f t="shared" si="3"/>
        <v>0</v>
      </c>
      <c r="M27" s="8"/>
    </row>
    <row r="28" spans="1:13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21">
        <f t="shared" si="2"/>
        <v>0</v>
      </c>
      <c r="L28" s="7">
        <f t="shared" si="3"/>
        <v>0</v>
      </c>
      <c r="M28" s="8"/>
    </row>
    <row r="29" spans="1:13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21">
        <f t="shared" si="2"/>
        <v>0</v>
      </c>
      <c r="L29" s="7">
        <f t="shared" si="3"/>
        <v>0</v>
      </c>
      <c r="M29" s="8"/>
    </row>
    <row r="30" spans="1:13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21">
        <f t="shared" si="2"/>
        <v>0</v>
      </c>
      <c r="L30" s="7">
        <f t="shared" si="3"/>
        <v>0</v>
      </c>
      <c r="M30" s="8"/>
    </row>
    <row r="31" spans="1:13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21">
        <f t="shared" si="2"/>
        <v>0</v>
      </c>
      <c r="L31" s="7">
        <f t="shared" si="3"/>
        <v>0</v>
      </c>
      <c r="M31" s="8"/>
    </row>
    <row r="32" spans="1:13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21">
        <f t="shared" si="2"/>
        <v>0</v>
      </c>
      <c r="L32" s="7">
        <f t="shared" si="3"/>
        <v>0</v>
      </c>
      <c r="M32" s="8"/>
    </row>
  </sheetData>
  <sortState ref="A5:M14">
    <sortCondition descending="1" ref="L5:L14"/>
  </sortState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sqref="A1:N1"/>
    </sheetView>
  </sheetViews>
  <sheetFormatPr defaultRowHeight="15"/>
  <cols>
    <col min="1" max="1" width="17.5703125" customWidth="1"/>
    <col min="2" max="2" width="18.140625" customWidth="1"/>
    <col min="3" max="3" width="19.7109375" customWidth="1"/>
    <col min="4" max="4" width="11.140625" bestFit="1" customWidth="1"/>
    <col min="5" max="5" width="8.42578125" bestFit="1" customWidth="1"/>
    <col min="8" max="8" width="10.42578125" bestFit="1" customWidth="1"/>
    <col min="10" max="10" width="26.140625" bestFit="1" customWidth="1"/>
    <col min="11" max="11" width="24.42578125" bestFit="1" customWidth="1"/>
    <col min="14" max="14" width="12.85546875" bestFit="1" customWidth="1"/>
  </cols>
  <sheetData>
    <row r="1" spans="1:14" ht="23.25">
      <c r="A1" s="34" t="s">
        <v>159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25</v>
      </c>
      <c r="J2" s="22" t="s">
        <v>27</v>
      </c>
      <c r="K2" s="22" t="s">
        <v>28</v>
      </c>
      <c r="L2" s="22" t="s">
        <v>14</v>
      </c>
      <c r="M2" s="1" t="s">
        <v>15</v>
      </c>
      <c r="N2" s="22" t="s">
        <v>16</v>
      </c>
    </row>
    <row r="3" spans="1:14" ht="15.7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21">
        <f>SUM(I4:K4)</f>
        <v>0</v>
      </c>
      <c r="M4" s="7">
        <f>L4/50</f>
        <v>0</v>
      </c>
      <c r="N4" s="8"/>
    </row>
    <row r="5" spans="1:14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21">
        <f t="shared" ref="L5:L33" si="0">SUM(I5:K5)</f>
        <v>0</v>
      </c>
      <c r="M5" s="7">
        <f t="shared" ref="M5:M33" si="1">L5/50</f>
        <v>0</v>
      </c>
      <c r="N5" s="8"/>
    </row>
    <row r="6" spans="1:14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workbookViewId="0">
      <selection activeCell="D18" sqref="D18"/>
    </sheetView>
  </sheetViews>
  <sheetFormatPr defaultRowHeight="15"/>
  <cols>
    <col min="1" max="1" width="17.5703125" customWidth="1"/>
    <col min="2" max="2" width="18.140625" customWidth="1"/>
    <col min="3" max="3" width="19.7109375" customWidth="1"/>
    <col min="4" max="4" width="11.140625" bestFit="1" customWidth="1"/>
    <col min="5" max="5" width="8.42578125" bestFit="1" customWidth="1"/>
    <col min="8" max="8" width="10.42578125" bestFit="1" customWidth="1"/>
    <col min="10" max="10" width="26.140625" bestFit="1" customWidth="1"/>
    <col min="11" max="11" width="24.42578125" bestFit="1" customWidth="1"/>
    <col min="14" max="14" width="12.85546875" bestFit="1" customWidth="1"/>
  </cols>
  <sheetData>
    <row r="1" spans="1:14" ht="23.25">
      <c r="A1" s="34" t="s">
        <v>159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25</v>
      </c>
      <c r="J2" s="23" t="s">
        <v>27</v>
      </c>
      <c r="K2" s="23" t="s">
        <v>28</v>
      </c>
      <c r="L2" s="23" t="s">
        <v>14</v>
      </c>
      <c r="M2" s="1" t="s">
        <v>15</v>
      </c>
      <c r="N2" s="23" t="s">
        <v>16</v>
      </c>
    </row>
    <row r="3" spans="1:14" ht="15.7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5.5">
      <c r="A4" s="24" t="s">
        <v>85</v>
      </c>
      <c r="B4" s="24" t="s">
        <v>86</v>
      </c>
      <c r="C4" s="24" t="s">
        <v>87</v>
      </c>
      <c r="D4" s="25" t="s">
        <v>54</v>
      </c>
      <c r="E4" s="26">
        <v>1</v>
      </c>
      <c r="F4" s="27">
        <v>11</v>
      </c>
      <c r="G4" s="27" t="s">
        <v>54</v>
      </c>
      <c r="H4" s="24" t="s">
        <v>88</v>
      </c>
      <c r="I4" s="28">
        <v>15</v>
      </c>
      <c r="J4" s="28">
        <v>0</v>
      </c>
      <c r="K4" s="28">
        <v>0</v>
      </c>
      <c r="L4" s="21">
        <f t="shared" ref="L4:L10" si="0">SUM(I4:K4)</f>
        <v>15</v>
      </c>
      <c r="M4" s="7">
        <f t="shared" ref="M4:M10" si="1">L4/50</f>
        <v>0.3</v>
      </c>
      <c r="N4" s="8" t="s">
        <v>47</v>
      </c>
    </row>
    <row r="5" spans="1:14" ht="25.5">
      <c r="A5" s="25" t="s">
        <v>98</v>
      </c>
      <c r="B5" s="25" t="s">
        <v>99</v>
      </c>
      <c r="C5" s="25" t="s">
        <v>100</v>
      </c>
      <c r="D5" s="25" t="s">
        <v>54</v>
      </c>
      <c r="E5" s="29">
        <v>2</v>
      </c>
      <c r="F5" s="29">
        <v>11</v>
      </c>
      <c r="G5" s="30" t="s">
        <v>54</v>
      </c>
      <c r="H5" s="31" t="s">
        <v>88</v>
      </c>
      <c r="I5" s="32">
        <v>11</v>
      </c>
      <c r="J5" s="32">
        <v>1</v>
      </c>
      <c r="K5" s="32">
        <v>0</v>
      </c>
      <c r="L5" s="21">
        <f t="shared" si="0"/>
        <v>12</v>
      </c>
      <c r="M5" s="7">
        <f t="shared" si="1"/>
        <v>0.24</v>
      </c>
      <c r="N5" s="8" t="s">
        <v>47</v>
      </c>
    </row>
    <row r="6" spans="1:14" ht="25.5">
      <c r="A6" s="25" t="s">
        <v>101</v>
      </c>
      <c r="B6" s="25" t="s">
        <v>102</v>
      </c>
      <c r="C6" s="25" t="s">
        <v>103</v>
      </c>
      <c r="D6" s="25" t="s">
        <v>54</v>
      </c>
      <c r="E6" s="29">
        <v>3</v>
      </c>
      <c r="F6" s="29">
        <v>11</v>
      </c>
      <c r="G6" s="30" t="s">
        <v>54</v>
      </c>
      <c r="H6" s="31" t="s">
        <v>88</v>
      </c>
      <c r="I6" s="32">
        <v>11</v>
      </c>
      <c r="J6" s="32">
        <v>1</v>
      </c>
      <c r="K6" s="32">
        <v>0</v>
      </c>
      <c r="L6" s="21">
        <f t="shared" si="0"/>
        <v>12</v>
      </c>
      <c r="M6" s="7">
        <f t="shared" si="1"/>
        <v>0.24</v>
      </c>
      <c r="N6" s="8" t="s">
        <v>47</v>
      </c>
    </row>
    <row r="7" spans="1:14" ht="25.5">
      <c r="A7" s="25" t="s">
        <v>89</v>
      </c>
      <c r="B7" s="25" t="s">
        <v>90</v>
      </c>
      <c r="C7" s="25" t="s">
        <v>91</v>
      </c>
      <c r="D7" s="25" t="s">
        <v>54</v>
      </c>
      <c r="E7" s="29">
        <v>4</v>
      </c>
      <c r="F7" s="29">
        <v>11</v>
      </c>
      <c r="G7" s="30" t="s">
        <v>54</v>
      </c>
      <c r="H7" s="31" t="s">
        <v>88</v>
      </c>
      <c r="I7" s="32">
        <v>10</v>
      </c>
      <c r="J7" s="32">
        <v>0</v>
      </c>
      <c r="K7" s="32">
        <v>0</v>
      </c>
      <c r="L7" s="21">
        <f t="shared" si="0"/>
        <v>10</v>
      </c>
      <c r="M7" s="7">
        <f t="shared" si="1"/>
        <v>0.2</v>
      </c>
      <c r="N7" s="8" t="s">
        <v>47</v>
      </c>
    </row>
    <row r="8" spans="1:14" ht="25.5">
      <c r="A8" s="24" t="s">
        <v>95</v>
      </c>
      <c r="B8" s="24" t="s">
        <v>96</v>
      </c>
      <c r="C8" s="24" t="s">
        <v>97</v>
      </c>
      <c r="D8" s="25" t="s">
        <v>54</v>
      </c>
      <c r="E8" s="26">
        <v>5</v>
      </c>
      <c r="F8" s="27">
        <v>11</v>
      </c>
      <c r="G8" s="27" t="s">
        <v>54</v>
      </c>
      <c r="H8" s="24" t="s">
        <v>88</v>
      </c>
      <c r="I8" s="28">
        <v>10</v>
      </c>
      <c r="J8" s="28">
        <v>0</v>
      </c>
      <c r="K8" s="28">
        <v>0</v>
      </c>
      <c r="L8" s="21">
        <f t="shared" si="0"/>
        <v>10</v>
      </c>
      <c r="M8" s="7">
        <f t="shared" si="1"/>
        <v>0.2</v>
      </c>
      <c r="N8" s="8" t="s">
        <v>47</v>
      </c>
    </row>
    <row r="9" spans="1:14" ht="25.5">
      <c r="A9" s="25" t="s">
        <v>104</v>
      </c>
      <c r="B9" s="25" t="s">
        <v>105</v>
      </c>
      <c r="C9" s="25" t="s">
        <v>106</v>
      </c>
      <c r="D9" s="25" t="s">
        <v>54</v>
      </c>
      <c r="E9" s="29">
        <v>6</v>
      </c>
      <c r="F9" s="29">
        <v>11</v>
      </c>
      <c r="G9" s="30" t="s">
        <v>54</v>
      </c>
      <c r="H9" s="31" t="s">
        <v>88</v>
      </c>
      <c r="I9" s="32">
        <v>10</v>
      </c>
      <c r="J9" s="32">
        <v>0</v>
      </c>
      <c r="K9" s="32">
        <v>0</v>
      </c>
      <c r="L9" s="21">
        <f t="shared" si="0"/>
        <v>10</v>
      </c>
      <c r="M9" s="7">
        <f t="shared" si="1"/>
        <v>0.2</v>
      </c>
      <c r="N9" s="8" t="s">
        <v>47</v>
      </c>
    </row>
    <row r="10" spans="1:14" ht="25.5">
      <c r="A10" s="24" t="s">
        <v>92</v>
      </c>
      <c r="B10" s="24" t="s">
        <v>93</v>
      </c>
      <c r="C10" s="24" t="s">
        <v>94</v>
      </c>
      <c r="D10" s="25" t="s">
        <v>54</v>
      </c>
      <c r="E10" s="26">
        <v>7</v>
      </c>
      <c r="F10" s="27">
        <v>11</v>
      </c>
      <c r="G10" s="27" t="s">
        <v>54</v>
      </c>
      <c r="H10" s="24" t="s">
        <v>88</v>
      </c>
      <c r="I10" s="28">
        <v>9</v>
      </c>
      <c r="J10" s="28">
        <v>0</v>
      </c>
      <c r="K10" s="28">
        <v>0</v>
      </c>
      <c r="L10" s="21">
        <f t="shared" si="0"/>
        <v>9</v>
      </c>
      <c r="M10" s="7">
        <f t="shared" si="1"/>
        <v>0.18</v>
      </c>
      <c r="N10" s="8" t="s">
        <v>47</v>
      </c>
    </row>
    <row r="11" spans="1:14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21">
        <f t="shared" ref="L11:L33" si="2">SUM(I11:K11)</f>
        <v>0</v>
      </c>
      <c r="M11" s="7">
        <f t="shared" ref="M11:M33" si="3">L11/50</f>
        <v>0</v>
      </c>
      <c r="N11" s="8"/>
    </row>
    <row r="12" spans="1:14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21">
        <f t="shared" si="2"/>
        <v>0</v>
      </c>
      <c r="M12" s="7">
        <f t="shared" si="3"/>
        <v>0</v>
      </c>
      <c r="N12" s="8"/>
    </row>
    <row r="13" spans="1:14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21">
        <f t="shared" si="2"/>
        <v>0</v>
      </c>
      <c r="M13" s="7">
        <f t="shared" si="3"/>
        <v>0</v>
      </c>
      <c r="N13" s="8"/>
    </row>
    <row r="14" spans="1:14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21">
        <f t="shared" si="2"/>
        <v>0</v>
      </c>
      <c r="M14" s="7">
        <f t="shared" si="3"/>
        <v>0</v>
      </c>
      <c r="N14" s="8"/>
    </row>
    <row r="15" spans="1:14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21">
        <f t="shared" si="2"/>
        <v>0</v>
      </c>
      <c r="M15" s="7">
        <f t="shared" si="3"/>
        <v>0</v>
      </c>
      <c r="N15" s="8"/>
    </row>
    <row r="16" spans="1:14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21">
        <f t="shared" si="2"/>
        <v>0</v>
      </c>
      <c r="M16" s="7">
        <f t="shared" si="3"/>
        <v>0</v>
      </c>
      <c r="N16" s="8"/>
    </row>
    <row r="17" spans="1:14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21">
        <f t="shared" si="2"/>
        <v>0</v>
      </c>
      <c r="M17" s="7">
        <f t="shared" si="3"/>
        <v>0</v>
      </c>
      <c r="N17" s="8"/>
    </row>
    <row r="18" spans="1:14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21">
        <f t="shared" si="2"/>
        <v>0</v>
      </c>
      <c r="M18" s="7">
        <f t="shared" si="3"/>
        <v>0</v>
      </c>
      <c r="N18" s="8"/>
    </row>
    <row r="19" spans="1:14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21">
        <f t="shared" si="2"/>
        <v>0</v>
      </c>
      <c r="M19" s="7">
        <f t="shared" si="3"/>
        <v>0</v>
      </c>
      <c r="N19" s="8"/>
    </row>
    <row r="20" spans="1:14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21">
        <f t="shared" si="2"/>
        <v>0</v>
      </c>
      <c r="M20" s="7">
        <f t="shared" si="3"/>
        <v>0</v>
      </c>
      <c r="N20" s="8"/>
    </row>
    <row r="21" spans="1:14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21">
        <f t="shared" si="2"/>
        <v>0</v>
      </c>
      <c r="M21" s="7">
        <f t="shared" si="3"/>
        <v>0</v>
      </c>
      <c r="N21" s="8"/>
    </row>
    <row r="22" spans="1:14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21">
        <f t="shared" si="2"/>
        <v>0</v>
      </c>
      <c r="M22" s="7">
        <f t="shared" si="3"/>
        <v>0</v>
      </c>
      <c r="N22" s="8"/>
    </row>
    <row r="23" spans="1:14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21">
        <f t="shared" si="2"/>
        <v>0</v>
      </c>
      <c r="M23" s="7">
        <f t="shared" si="3"/>
        <v>0</v>
      </c>
      <c r="N23" s="8"/>
    </row>
    <row r="24" spans="1:14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21">
        <f t="shared" si="2"/>
        <v>0</v>
      </c>
      <c r="M24" s="7">
        <f t="shared" si="3"/>
        <v>0</v>
      </c>
      <c r="N24" s="8"/>
    </row>
    <row r="25" spans="1:14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21">
        <f t="shared" si="2"/>
        <v>0</v>
      </c>
      <c r="M25" s="7">
        <f t="shared" si="3"/>
        <v>0</v>
      </c>
      <c r="N25" s="8"/>
    </row>
    <row r="26" spans="1:14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21">
        <f t="shared" si="2"/>
        <v>0</v>
      </c>
      <c r="M26" s="7">
        <f t="shared" si="3"/>
        <v>0</v>
      </c>
      <c r="N26" s="8"/>
    </row>
    <row r="27" spans="1:14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21">
        <f t="shared" si="2"/>
        <v>0</v>
      </c>
      <c r="M27" s="7">
        <f t="shared" si="3"/>
        <v>0</v>
      </c>
      <c r="N27" s="8"/>
    </row>
    <row r="28" spans="1:14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21">
        <f t="shared" si="2"/>
        <v>0</v>
      </c>
      <c r="M28" s="7">
        <f t="shared" si="3"/>
        <v>0</v>
      </c>
      <c r="N28" s="8"/>
    </row>
    <row r="29" spans="1:14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21">
        <f t="shared" si="2"/>
        <v>0</v>
      </c>
      <c r="M29" s="7">
        <f t="shared" si="3"/>
        <v>0</v>
      </c>
      <c r="N29" s="8"/>
    </row>
    <row r="30" spans="1:14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21">
        <f t="shared" si="2"/>
        <v>0</v>
      </c>
      <c r="M30" s="7">
        <f t="shared" si="3"/>
        <v>0</v>
      </c>
      <c r="N30" s="8"/>
    </row>
    <row r="31" spans="1:14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21">
        <f t="shared" si="2"/>
        <v>0</v>
      </c>
      <c r="M31" s="7">
        <f t="shared" si="3"/>
        <v>0</v>
      </c>
      <c r="N31" s="8"/>
    </row>
    <row r="32" spans="1:14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21">
        <f t="shared" si="2"/>
        <v>0</v>
      </c>
      <c r="M32" s="7">
        <f t="shared" si="3"/>
        <v>0</v>
      </c>
      <c r="N32" s="8"/>
    </row>
    <row r="33" spans="1:14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21">
        <f t="shared" si="2"/>
        <v>0</v>
      </c>
      <c r="M33" s="7">
        <f t="shared" si="3"/>
        <v>0</v>
      </c>
      <c r="N33" s="8"/>
    </row>
  </sheetData>
  <sortState ref="A4:N10">
    <sortCondition descending="1" ref="L4:L10"/>
  </sortState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2019-10-16T14:11:43Z</dcterms:modified>
</cp:coreProperties>
</file>