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10" windowWidth="14810" windowHeight="8020"/>
  </bookViews>
  <sheets>
    <sheet name="4 класс" sheetId="1" r:id="rId1"/>
    <sheet name="5 класс" sheetId="2" r:id="rId2"/>
    <sheet name="6 класс" sheetId="3" r:id="rId3"/>
    <sheet name="7 класс" sheetId="4" r:id="rId4"/>
    <sheet name="8 класс" sheetId="5" r:id="rId5"/>
    <sheet name="9 класс" sheetId="6" r:id="rId6"/>
    <sheet name="10 класс" sheetId="7" r:id="rId7"/>
    <sheet name="11 класс" sheetId="8" r:id="rId8"/>
  </sheets>
  <calcPr calcId="124519"/>
</workbook>
</file>

<file path=xl/calcChain.xml><?xml version="1.0" encoding="utf-8"?>
<calcChain xmlns="http://schemas.openxmlformats.org/spreadsheetml/2006/main">
  <c r="X22" i="1"/>
  <c r="W22"/>
  <c r="X21"/>
  <c r="W21"/>
  <c r="X20"/>
  <c r="W20"/>
  <c r="X19"/>
  <c r="W19"/>
  <c r="X18"/>
  <c r="W18"/>
  <c r="X17"/>
  <c r="W17"/>
  <c r="X16"/>
  <c r="W16"/>
  <c r="X15"/>
  <c r="W15"/>
  <c r="X14"/>
  <c r="W14"/>
  <c r="X13"/>
  <c r="W13"/>
  <c r="X12"/>
  <c r="W12"/>
  <c r="X11"/>
  <c r="W11"/>
  <c r="X10"/>
  <c r="W10"/>
  <c r="X9"/>
  <c r="W9"/>
  <c r="X8"/>
  <c r="W8"/>
  <c r="X7"/>
  <c r="W7"/>
  <c r="X6"/>
  <c r="W6"/>
  <c r="X5"/>
  <c r="W5"/>
  <c r="X4"/>
  <c r="W4"/>
  <c r="R23" i="2" l="1"/>
  <c r="Q23"/>
  <c r="R22"/>
  <c r="Q22"/>
  <c r="R21"/>
  <c r="Q21"/>
  <c r="Q20"/>
  <c r="R20" s="1"/>
  <c r="S16" i="5"/>
  <c r="R16"/>
  <c r="R15"/>
  <c r="S15" s="1"/>
  <c r="S14"/>
  <c r="R14"/>
  <c r="P12" i="8"/>
  <c r="Q12" s="1"/>
  <c r="Q11"/>
  <c r="P11"/>
  <c r="Q10"/>
  <c r="P10"/>
  <c r="Q9"/>
  <c r="P9"/>
  <c r="P8"/>
  <c r="Q8" s="1"/>
  <c r="Q7"/>
  <c r="P7"/>
  <c r="Q6"/>
  <c r="P6"/>
  <c r="Q5"/>
  <c r="P5"/>
  <c r="P4"/>
  <c r="Q4" s="1"/>
  <c r="Q28" i="6" l="1"/>
  <c r="R28" s="1"/>
  <c r="Q27"/>
  <c r="R27" s="1"/>
  <c r="R26"/>
  <c r="Q25"/>
  <c r="R25" s="1"/>
  <c r="R24"/>
  <c r="Q24"/>
  <c r="Q23"/>
  <c r="R23" s="1"/>
  <c r="R22"/>
  <c r="Q22"/>
  <c r="R21"/>
  <c r="Q21"/>
  <c r="Q20"/>
  <c r="R20" s="1"/>
  <c r="R19"/>
  <c r="Q19"/>
  <c r="S16" i="7" l="1"/>
  <c r="R16"/>
  <c r="Q23" i="4"/>
  <c r="R23" s="1"/>
  <c r="Q22"/>
  <c r="R22" s="1"/>
  <c r="Q21"/>
  <c r="R21" s="1"/>
  <c r="Q20"/>
  <c r="R20" s="1"/>
  <c r="Q19"/>
  <c r="R19" s="1"/>
  <c r="Q18"/>
  <c r="R18" s="1"/>
  <c r="Q17"/>
  <c r="R17" s="1"/>
  <c r="Q16"/>
  <c r="R16" s="1"/>
  <c r="Q19" i="2"/>
  <c r="R19" s="1"/>
  <c r="R18"/>
  <c r="Q18"/>
  <c r="R17"/>
  <c r="Q17"/>
  <c r="R16"/>
  <c r="Q16"/>
  <c r="R15"/>
  <c r="Q15"/>
  <c r="S23" i="3" l="1"/>
  <c r="R23"/>
  <c r="S22"/>
  <c r="R22"/>
  <c r="S21"/>
  <c r="R21"/>
  <c r="R20"/>
  <c r="S20" s="1"/>
  <c r="S19"/>
  <c r="R19"/>
  <c r="S18"/>
  <c r="R18"/>
  <c r="S17"/>
  <c r="R17"/>
  <c r="S16"/>
  <c r="R16"/>
  <c r="S15"/>
  <c r="R15"/>
  <c r="S14"/>
  <c r="R14"/>
  <c r="S13"/>
  <c r="R13"/>
  <c r="R12"/>
  <c r="S12" s="1"/>
  <c r="S11"/>
  <c r="R11"/>
  <c r="S10"/>
  <c r="R10"/>
  <c r="S9"/>
  <c r="R9"/>
  <c r="S8"/>
  <c r="R8"/>
  <c r="S7"/>
  <c r="R7"/>
  <c r="S6"/>
  <c r="R6"/>
  <c r="S5"/>
  <c r="R5"/>
  <c r="S4"/>
  <c r="R4"/>
  <c r="Q18" i="6"/>
  <c r="R18" s="1"/>
  <c r="Q17"/>
  <c r="R17" s="1"/>
  <c r="Q16"/>
  <c r="R16" s="1"/>
  <c r="Q15"/>
  <c r="R15" s="1"/>
  <c r="Q14"/>
  <c r="R14" s="1"/>
  <c r="Q13"/>
  <c r="R13" s="1"/>
  <c r="Q12"/>
  <c r="R12" s="1"/>
  <c r="Q11"/>
  <c r="R11" s="1"/>
  <c r="Q10"/>
  <c r="R10" s="1"/>
  <c r="Q9"/>
  <c r="R9" s="1"/>
  <c r="Q8"/>
  <c r="R8" s="1"/>
  <c r="Q7"/>
  <c r="R7" s="1"/>
  <c r="Q6"/>
  <c r="R6" s="1"/>
  <c r="Q5"/>
  <c r="R5" s="1"/>
  <c r="Q4"/>
  <c r="R4" s="1"/>
  <c r="R9" i="5"/>
  <c r="S9" s="1"/>
  <c r="R5" l="1"/>
  <c r="S5" s="1"/>
  <c r="R6"/>
  <c r="S6" s="1"/>
  <c r="R7"/>
  <c r="S7" s="1"/>
  <c r="R8"/>
  <c r="S8" s="1"/>
  <c r="R10"/>
  <c r="S10" s="1"/>
  <c r="R11"/>
  <c r="S11" s="1"/>
  <c r="R12"/>
  <c r="S12" s="1"/>
  <c r="R13"/>
  <c r="S13" s="1"/>
  <c r="R17"/>
  <c r="S17" s="1"/>
  <c r="R18"/>
  <c r="S18" s="1"/>
  <c r="R19"/>
  <c r="S19" s="1"/>
  <c r="R20"/>
  <c r="S20" s="1"/>
  <c r="R21"/>
  <c r="S21" s="1"/>
  <c r="R22"/>
  <c r="S22" s="1"/>
  <c r="R23"/>
  <c r="S23" s="1"/>
  <c r="R24"/>
  <c r="S24" s="1"/>
  <c r="R25"/>
  <c r="S25" s="1"/>
  <c r="R26"/>
  <c r="S26" s="1"/>
  <c r="R27"/>
  <c r="S27" s="1"/>
  <c r="R28"/>
  <c r="S28" s="1"/>
  <c r="R29"/>
  <c r="S29" s="1"/>
  <c r="R30"/>
  <c r="S30" s="1"/>
  <c r="R31"/>
  <c r="S31" s="1"/>
  <c r="R32"/>
  <c r="S32" s="1"/>
  <c r="R33"/>
  <c r="S33" s="1"/>
  <c r="R34"/>
  <c r="S34" s="1"/>
  <c r="R4"/>
  <c r="S4" s="1"/>
  <c r="Q5" i="2"/>
  <c r="Q6"/>
  <c r="Q7"/>
  <c r="Q8"/>
  <c r="Q9"/>
  <c r="Q10"/>
  <c r="Q11"/>
  <c r="Q12"/>
  <c r="Q13"/>
  <c r="Q14"/>
  <c r="Q24"/>
  <c r="Q25"/>
  <c r="Q26"/>
  <c r="Q27"/>
  <c r="Q28"/>
  <c r="Q29"/>
  <c r="Q30"/>
  <c r="Q31"/>
  <c r="Q32"/>
  <c r="Q33"/>
  <c r="W23" i="1"/>
  <c r="X23" s="1"/>
  <c r="W24"/>
  <c r="X24" s="1"/>
  <c r="W25"/>
  <c r="X25" s="1"/>
  <c r="W26"/>
  <c r="X26" s="1"/>
  <c r="W27"/>
  <c r="X27" s="1"/>
  <c r="W28"/>
  <c r="X28" s="1"/>
  <c r="W29"/>
  <c r="X29" s="1"/>
  <c r="W30"/>
  <c r="X30" s="1"/>
  <c r="W31"/>
  <c r="X31" s="1"/>
  <c r="W32"/>
  <c r="X32" s="1"/>
  <c r="W33"/>
  <c r="X33" s="1"/>
  <c r="P33" i="8" l="1"/>
  <c r="Q33" s="1"/>
  <c r="P32"/>
  <c r="Q32" s="1"/>
  <c r="P31"/>
  <c r="Q31" s="1"/>
  <c r="P30"/>
  <c r="Q30" s="1"/>
  <c r="P29"/>
  <c r="Q29" s="1"/>
  <c r="P28"/>
  <c r="Q28" s="1"/>
  <c r="P27"/>
  <c r="Q27" s="1"/>
  <c r="P26"/>
  <c r="Q26" s="1"/>
  <c r="P25"/>
  <c r="Q25" s="1"/>
  <c r="P24"/>
  <c r="Q24" s="1"/>
  <c r="P23"/>
  <c r="Q23" s="1"/>
  <c r="P22"/>
  <c r="Q22" s="1"/>
  <c r="P21"/>
  <c r="Q21" s="1"/>
  <c r="P20"/>
  <c r="Q20" s="1"/>
  <c r="P19"/>
  <c r="Q19" s="1"/>
  <c r="P18"/>
  <c r="Q18" s="1"/>
  <c r="P17"/>
  <c r="Q17" s="1"/>
  <c r="P16"/>
  <c r="Q16" s="1"/>
  <c r="P15"/>
  <c r="Q15" s="1"/>
  <c r="P14"/>
  <c r="Q14" s="1"/>
  <c r="P13"/>
  <c r="Q13" s="1"/>
  <c r="R33" i="7"/>
  <c r="S33" s="1"/>
  <c r="R32"/>
  <c r="S32" s="1"/>
  <c r="R31"/>
  <c r="S31" s="1"/>
  <c r="R30"/>
  <c r="S30" s="1"/>
  <c r="R29"/>
  <c r="S29" s="1"/>
  <c r="R28"/>
  <c r="S28" s="1"/>
  <c r="R27"/>
  <c r="S27" s="1"/>
  <c r="R26"/>
  <c r="S26" s="1"/>
  <c r="R25"/>
  <c r="S25" s="1"/>
  <c r="R24"/>
  <c r="S24" s="1"/>
  <c r="R23"/>
  <c r="S23" s="1"/>
  <c r="R22"/>
  <c r="S22" s="1"/>
  <c r="R21"/>
  <c r="S21" s="1"/>
  <c r="R20"/>
  <c r="S20" s="1"/>
  <c r="R19"/>
  <c r="S19" s="1"/>
  <c r="R18"/>
  <c r="S18" s="1"/>
  <c r="R17"/>
  <c r="S17" s="1"/>
  <c r="R15"/>
  <c r="S15" s="1"/>
  <c r="R14"/>
  <c r="S14" s="1"/>
  <c r="R13"/>
  <c r="S13" s="1"/>
  <c r="R12"/>
  <c r="S12" s="1"/>
  <c r="R11"/>
  <c r="S11" s="1"/>
  <c r="R10"/>
  <c r="S10" s="1"/>
  <c r="R9"/>
  <c r="S9" s="1"/>
  <c r="R8"/>
  <c r="S8" s="1"/>
  <c r="R7"/>
  <c r="S7" s="1"/>
  <c r="R6"/>
  <c r="S6" s="1"/>
  <c r="R5"/>
  <c r="S5" s="1"/>
  <c r="R4"/>
  <c r="S4" s="1"/>
  <c r="Q33" i="6"/>
  <c r="R33" s="1"/>
  <c r="Q32"/>
  <c r="R32" s="1"/>
  <c r="Q31"/>
  <c r="R31" s="1"/>
  <c r="Q30"/>
  <c r="R30" s="1"/>
  <c r="Q29"/>
  <c r="R29" s="1"/>
  <c r="Q33" i="4"/>
  <c r="R33" s="1"/>
  <c r="Q32"/>
  <c r="R32" s="1"/>
  <c r="Q31"/>
  <c r="R31" s="1"/>
  <c r="Q30"/>
  <c r="R30" s="1"/>
  <c r="Q29"/>
  <c r="R29" s="1"/>
  <c r="Q28"/>
  <c r="R28" s="1"/>
  <c r="Q27"/>
  <c r="R27" s="1"/>
  <c r="Q26"/>
  <c r="R26" s="1"/>
  <c r="Q25"/>
  <c r="R25" s="1"/>
  <c r="Q24"/>
  <c r="R24" s="1"/>
  <c r="Q15"/>
  <c r="R15" s="1"/>
  <c r="Q14"/>
  <c r="R14" s="1"/>
  <c r="Q13"/>
  <c r="R13" s="1"/>
  <c r="Q12"/>
  <c r="R12" s="1"/>
  <c r="Q11"/>
  <c r="R11" s="1"/>
  <c r="Q10"/>
  <c r="R10" s="1"/>
  <c r="Q9"/>
  <c r="R9" s="1"/>
  <c r="Q8"/>
  <c r="R8" s="1"/>
  <c r="Q7"/>
  <c r="R7" s="1"/>
  <c r="Q6"/>
  <c r="R6" s="1"/>
  <c r="Q5"/>
  <c r="R5" s="1"/>
  <c r="Q4"/>
  <c r="R4" s="1"/>
  <c r="R33" i="3"/>
  <c r="S33" s="1"/>
  <c r="R32"/>
  <c r="S32" s="1"/>
  <c r="R31"/>
  <c r="S31" s="1"/>
  <c r="R30"/>
  <c r="S30" s="1"/>
  <c r="R29"/>
  <c r="S29" s="1"/>
  <c r="R28"/>
  <c r="S28" s="1"/>
  <c r="R27"/>
  <c r="S27" s="1"/>
  <c r="R26"/>
  <c r="S26" s="1"/>
  <c r="R25"/>
  <c r="S25" s="1"/>
  <c r="R24"/>
  <c r="S24" s="1"/>
  <c r="R33" i="2"/>
  <c r="R32"/>
  <c r="R31"/>
  <c r="R30"/>
  <c r="R29"/>
  <c r="R28"/>
  <c r="R27"/>
  <c r="R26"/>
  <c r="R25"/>
  <c r="R24"/>
  <c r="R14"/>
  <c r="R13"/>
  <c r="R12"/>
  <c r="R11"/>
  <c r="R10"/>
  <c r="R9"/>
  <c r="R8"/>
  <c r="R7"/>
  <c r="R6"/>
  <c r="R5"/>
  <c r="Q4"/>
  <c r="R4" s="1"/>
</calcChain>
</file>

<file path=xl/sharedStrings.xml><?xml version="1.0" encoding="utf-8"?>
<sst xmlns="http://schemas.openxmlformats.org/spreadsheetml/2006/main" count="1013" uniqueCount="356">
  <si>
    <t>Фамилия</t>
  </si>
  <si>
    <t>Имя</t>
  </si>
  <si>
    <t>Отчество</t>
  </si>
  <si>
    <t>Шифр</t>
  </si>
  <si>
    <t>Кл</t>
  </si>
  <si>
    <t>ОУ</t>
  </si>
  <si>
    <t>Педагог</t>
  </si>
  <si>
    <t>зад. 1</t>
  </si>
  <si>
    <t>зад. 2</t>
  </si>
  <si>
    <t>зад. 3</t>
  </si>
  <si>
    <t>зад. 4</t>
  </si>
  <si>
    <t>зад. 5</t>
  </si>
  <si>
    <t>зад. 6</t>
  </si>
  <si>
    <t>зад. 7</t>
  </si>
  <si>
    <t>зад. 8</t>
  </si>
  <si>
    <t>зад. 9</t>
  </si>
  <si>
    <t>зад. 10</t>
  </si>
  <si>
    <t>итого</t>
  </si>
  <si>
    <t xml:space="preserve">% </t>
  </si>
  <si>
    <t>результат</t>
  </si>
  <si>
    <t>4 класс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</si>
  <si>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</si>
  <si>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</si>
  <si>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</si>
  <si>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</si>
  <si>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</si>
  <si>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</si>
  <si>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</si>
  <si>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зад. 11</t>
  </si>
  <si>
    <t>зад. 12</t>
  </si>
  <si>
    <t>зад. 13</t>
  </si>
  <si>
    <t>зад. 14</t>
  </si>
  <si>
    <t>зад. 15</t>
  </si>
  <si>
    <t>Предварительные результаты школьного этапа всероссийской олимпиады 2021 года по русскому языку</t>
  </si>
  <si>
    <t>Асаева</t>
  </si>
  <si>
    <t>Алина</t>
  </si>
  <si>
    <t>Денисовна</t>
  </si>
  <si>
    <t>Гимназия  №2</t>
  </si>
  <si>
    <t>Размыслова  Рида  Хамзиевна</t>
  </si>
  <si>
    <t xml:space="preserve">Горобец  </t>
  </si>
  <si>
    <t xml:space="preserve">Дмитрий </t>
  </si>
  <si>
    <t>Владимирович</t>
  </si>
  <si>
    <t xml:space="preserve">Давиденко  </t>
  </si>
  <si>
    <t xml:space="preserve">Юлия </t>
  </si>
  <si>
    <t>Анатольевна</t>
  </si>
  <si>
    <t>Захарова</t>
  </si>
  <si>
    <t>Ксения</t>
  </si>
  <si>
    <t>Александровна</t>
  </si>
  <si>
    <t>Захарченко</t>
  </si>
  <si>
    <t>Софья</t>
  </si>
  <si>
    <t>Константиновна</t>
  </si>
  <si>
    <t xml:space="preserve">Кузьмина </t>
  </si>
  <si>
    <t>Дмитриевна</t>
  </si>
  <si>
    <t>Ладыгаева</t>
  </si>
  <si>
    <t>Ульяна</t>
  </si>
  <si>
    <t>Геннадьевна</t>
  </si>
  <si>
    <t>Эмилия</t>
  </si>
  <si>
    <t>Папилов</t>
  </si>
  <si>
    <t>Илья</t>
  </si>
  <si>
    <t>Дмитриевич</t>
  </si>
  <si>
    <t>Пахмутова</t>
  </si>
  <si>
    <t xml:space="preserve">Алина </t>
  </si>
  <si>
    <t>Петкова</t>
  </si>
  <si>
    <t>Васильевна</t>
  </si>
  <si>
    <t>Шахматова</t>
  </si>
  <si>
    <t>Ника</t>
  </si>
  <si>
    <t>Владимировна</t>
  </si>
  <si>
    <t>Аулов</t>
  </si>
  <si>
    <t>Александр</t>
  </si>
  <si>
    <t>Романович</t>
  </si>
  <si>
    <t>8а</t>
  </si>
  <si>
    <t xml:space="preserve">Бублик </t>
  </si>
  <si>
    <t xml:space="preserve">Дарья </t>
  </si>
  <si>
    <t>Артемовна</t>
  </si>
  <si>
    <t>победитель</t>
  </si>
  <si>
    <t xml:space="preserve">Гинс  </t>
  </si>
  <si>
    <t>Екатерина</t>
  </si>
  <si>
    <t>Леонидовна</t>
  </si>
  <si>
    <t xml:space="preserve">Карабаева </t>
  </si>
  <si>
    <t xml:space="preserve">Кира </t>
  </si>
  <si>
    <t>Погорелова</t>
  </si>
  <si>
    <t>Алиса</t>
  </si>
  <si>
    <t>Андреевна</t>
  </si>
  <si>
    <t xml:space="preserve">Щукин </t>
  </si>
  <si>
    <t xml:space="preserve">Константин </t>
  </si>
  <si>
    <t>Олегович</t>
  </si>
  <si>
    <t>Рубцова</t>
  </si>
  <si>
    <t>Васильева</t>
  </si>
  <si>
    <t>Анастасия</t>
  </si>
  <si>
    <t xml:space="preserve">Буржинский </t>
  </si>
  <si>
    <t>Дмитрий</t>
  </si>
  <si>
    <t>Эдуардович</t>
  </si>
  <si>
    <t>7а</t>
  </si>
  <si>
    <t>Кондратенко</t>
  </si>
  <si>
    <t>Юрьевна</t>
  </si>
  <si>
    <t xml:space="preserve">Вебер  </t>
  </si>
  <si>
    <t>Захар</t>
  </si>
  <si>
    <t>Зобнин</t>
  </si>
  <si>
    <t>Андрей</t>
  </si>
  <si>
    <t>Казакова</t>
  </si>
  <si>
    <t>Анна</t>
  </si>
  <si>
    <t>Найденова</t>
  </si>
  <si>
    <t>Злата</t>
  </si>
  <si>
    <t>Владиславовна</t>
  </si>
  <si>
    <t>Филиппова</t>
  </si>
  <si>
    <t>Карина</t>
  </si>
  <si>
    <t>Артёмовна</t>
  </si>
  <si>
    <t>Хлынова</t>
  </si>
  <si>
    <t>Татьяна</t>
  </si>
  <si>
    <t xml:space="preserve">Щедрина  </t>
  </si>
  <si>
    <t>Полина</t>
  </si>
  <si>
    <t>Евгеньевна</t>
  </si>
  <si>
    <t>призёр</t>
  </si>
  <si>
    <t>5а</t>
  </si>
  <si>
    <t xml:space="preserve">Авагян </t>
  </si>
  <si>
    <t xml:space="preserve">Маргарита </t>
  </si>
  <si>
    <t>Артуровна</t>
  </si>
  <si>
    <t>Бишанова</t>
  </si>
  <si>
    <t>Кристина</t>
  </si>
  <si>
    <t>Михайловна</t>
  </si>
  <si>
    <t>Волыхина</t>
  </si>
  <si>
    <t>Эвелина</t>
  </si>
  <si>
    <t>Игоревна</t>
  </si>
  <si>
    <t>Галимов</t>
  </si>
  <si>
    <t>Денис</t>
  </si>
  <si>
    <t>Жилин</t>
  </si>
  <si>
    <t xml:space="preserve">Леонид  </t>
  </si>
  <si>
    <t>Артёмович</t>
  </si>
  <si>
    <t>Кузнецов</t>
  </si>
  <si>
    <t>Ярослав  Алексеевич</t>
  </si>
  <si>
    <t>Мамоян</t>
  </si>
  <si>
    <t>Майя</t>
  </si>
  <si>
    <t>Броевна</t>
  </si>
  <si>
    <t>Михалицын</t>
  </si>
  <si>
    <t xml:space="preserve">Евгений  </t>
  </si>
  <si>
    <t>Александрович</t>
  </si>
  <si>
    <t>Насоновский</t>
  </si>
  <si>
    <t xml:space="preserve">Артем  </t>
  </si>
  <si>
    <t>Семкив</t>
  </si>
  <si>
    <t xml:space="preserve">Стефан  </t>
  </si>
  <si>
    <t>Станиславович</t>
  </si>
  <si>
    <t>Туленкова</t>
  </si>
  <si>
    <t>Мирослава</t>
  </si>
  <si>
    <t xml:space="preserve">Александровна  </t>
  </si>
  <si>
    <t>Зубова</t>
  </si>
  <si>
    <t>Ирина</t>
  </si>
  <si>
    <t>Богданова</t>
  </si>
  <si>
    <t>Виктория</t>
  </si>
  <si>
    <t>Алексеевна</t>
  </si>
  <si>
    <t>Квашина</t>
  </si>
  <si>
    <t>София</t>
  </si>
  <si>
    <t>Романовна</t>
  </si>
  <si>
    <t>Осипова</t>
  </si>
  <si>
    <t>Ангелина</t>
  </si>
  <si>
    <t>Хаматнуров</t>
  </si>
  <si>
    <t>Ильдан</t>
  </si>
  <si>
    <t>Динарович</t>
  </si>
  <si>
    <t>Победитель</t>
  </si>
  <si>
    <t>Призёр</t>
  </si>
  <si>
    <t xml:space="preserve">Безделова </t>
  </si>
  <si>
    <t>9А</t>
  </si>
  <si>
    <t>гимназия2</t>
  </si>
  <si>
    <t>Овсянникова Н.Н.</t>
  </si>
  <si>
    <t>Горанова</t>
  </si>
  <si>
    <t>Данилов</t>
  </si>
  <si>
    <t>Максим</t>
  </si>
  <si>
    <t>Петрова</t>
  </si>
  <si>
    <t>Григорьевна</t>
  </si>
  <si>
    <t>Савчук</t>
  </si>
  <si>
    <t>Русана</t>
  </si>
  <si>
    <t>Сергеевна</t>
  </si>
  <si>
    <t>Сибирко</t>
  </si>
  <si>
    <t>Юрьевич</t>
  </si>
  <si>
    <t>Субботина</t>
  </si>
  <si>
    <t>Олеговна</t>
  </si>
  <si>
    <t>Чикина</t>
  </si>
  <si>
    <t>Мусаев</t>
  </si>
  <si>
    <t>Исмат</t>
  </si>
  <si>
    <t>Алиханович</t>
  </si>
  <si>
    <t>9Б</t>
  </si>
  <si>
    <t>Омельченко С.Б.</t>
  </si>
  <si>
    <t>Пуляев</t>
  </si>
  <si>
    <t>Валерий</t>
  </si>
  <si>
    <t>Андреевич</t>
  </si>
  <si>
    <t>Смольникова</t>
  </si>
  <si>
    <t>Тарасов</t>
  </si>
  <si>
    <t>Алексаичндрович</t>
  </si>
  <si>
    <t>Филатова</t>
  </si>
  <si>
    <t>Дарина</t>
  </si>
  <si>
    <t>Шилов</t>
  </si>
  <si>
    <t>Кирилл</t>
  </si>
  <si>
    <t>Шуганова</t>
  </si>
  <si>
    <t>Елена</t>
  </si>
  <si>
    <t>Николаевна</t>
  </si>
  <si>
    <t>Баграмян</t>
  </si>
  <si>
    <t>Давид</t>
  </si>
  <si>
    <t>Артурович</t>
  </si>
  <si>
    <t>6Б</t>
  </si>
  <si>
    <t xml:space="preserve">Горбачёва </t>
  </si>
  <si>
    <t>ВарвараРомановна</t>
  </si>
  <si>
    <t>Наливайко</t>
  </si>
  <si>
    <t>Артур</t>
  </si>
  <si>
    <t>Сергеевич</t>
  </si>
  <si>
    <t>Рзаев</t>
  </si>
  <si>
    <t>Руслан</t>
  </si>
  <si>
    <t>Мамедович</t>
  </si>
  <si>
    <t>Сергеева</t>
  </si>
  <si>
    <t>Смирнова</t>
  </si>
  <si>
    <t>Викторовна</t>
  </si>
  <si>
    <t>Сухомлинов</t>
  </si>
  <si>
    <t>Харина</t>
  </si>
  <si>
    <t>Александра</t>
  </si>
  <si>
    <t>Головина</t>
  </si>
  <si>
    <t>Юлия</t>
  </si>
  <si>
    <t>6А</t>
  </si>
  <si>
    <t>Крохина</t>
  </si>
  <si>
    <t>Кузнецова</t>
  </si>
  <si>
    <t>Невзорова</t>
  </si>
  <si>
    <t>Арина</t>
  </si>
  <si>
    <t>Огородник</t>
  </si>
  <si>
    <t xml:space="preserve"> Карина</t>
  </si>
  <si>
    <t>Протасюк</t>
  </si>
  <si>
    <t>Глеб</t>
  </si>
  <si>
    <t xml:space="preserve">Чулий </t>
  </si>
  <si>
    <t>Щукина</t>
  </si>
  <si>
    <t>Надежда</t>
  </si>
  <si>
    <t>Жомерчук</t>
  </si>
  <si>
    <t>Ева</t>
  </si>
  <si>
    <t>Руслановна</t>
  </si>
  <si>
    <t>6В</t>
  </si>
  <si>
    <t>Джавадова</t>
  </si>
  <si>
    <t>Сабина</t>
  </si>
  <si>
    <t>Микаил кызы</t>
  </si>
  <si>
    <t>Мамедов</t>
  </si>
  <si>
    <t>Эльнур оглы</t>
  </si>
  <si>
    <t xml:space="preserve">Захарова </t>
  </si>
  <si>
    <t>5б</t>
  </si>
  <si>
    <t>Шикова Елена Александровна</t>
  </si>
  <si>
    <t xml:space="preserve">Никифоров </t>
  </si>
  <si>
    <t>Алексеевич</t>
  </si>
  <si>
    <t>Бондарчук</t>
  </si>
  <si>
    <t>Дарья</t>
  </si>
  <si>
    <t>Войцык</t>
  </si>
  <si>
    <t>Антон</t>
  </si>
  <si>
    <t>Акынбекова</t>
  </si>
  <si>
    <t>Асема</t>
  </si>
  <si>
    <t>Шайдуллаевна</t>
  </si>
  <si>
    <t>Мяндин</t>
  </si>
  <si>
    <t>Матвей</t>
  </si>
  <si>
    <t>7б</t>
  </si>
  <si>
    <t>Ипатова</t>
  </si>
  <si>
    <t>Антоновна</t>
  </si>
  <si>
    <t>Волынчук</t>
  </si>
  <si>
    <t>Чавдарь</t>
  </si>
  <si>
    <t xml:space="preserve">Ходоровский </t>
  </si>
  <si>
    <t>Алексей</t>
  </si>
  <si>
    <t>Гуржий</t>
  </si>
  <si>
    <t>Соколов</t>
  </si>
  <si>
    <t>Ярослав</t>
  </si>
  <si>
    <t>Скворцов</t>
  </si>
  <si>
    <t>Егор</t>
  </si>
  <si>
    <t>Никифоров</t>
  </si>
  <si>
    <t xml:space="preserve">Никита  </t>
  </si>
  <si>
    <t>9в</t>
  </si>
  <si>
    <t>Кандаков</t>
  </si>
  <si>
    <t>Вахивская</t>
  </si>
  <si>
    <t>Алтынова</t>
  </si>
  <si>
    <t>Светлана</t>
  </si>
  <si>
    <t>Хамитовна</t>
  </si>
  <si>
    <t>Михайлова</t>
  </si>
  <si>
    <t>Павловна</t>
  </si>
  <si>
    <t>Подольская</t>
  </si>
  <si>
    <t>Максимовна</t>
  </si>
  <si>
    <t>Ларина</t>
  </si>
  <si>
    <t>Вероника</t>
  </si>
  <si>
    <t>Лишунова</t>
  </si>
  <si>
    <t>Семенова</t>
  </si>
  <si>
    <t>Гимназия 2</t>
  </si>
  <si>
    <t>Романова Надежда Геннадьевна</t>
  </si>
  <si>
    <t xml:space="preserve">Денисенко </t>
  </si>
  <si>
    <t>Виталий</t>
  </si>
  <si>
    <t>Федорова</t>
  </si>
  <si>
    <t>Никитична</t>
  </si>
  <si>
    <t>Аноп</t>
  </si>
  <si>
    <t>Селиверстов</t>
  </si>
  <si>
    <t>Артем</t>
  </si>
  <si>
    <t>Михавйлович</t>
  </si>
  <si>
    <t>Чурсин</t>
  </si>
  <si>
    <t>Роман</t>
  </si>
  <si>
    <t>Афанасова</t>
  </si>
  <si>
    <t>Белоглазов</t>
  </si>
  <si>
    <t>Зашихин</t>
  </si>
  <si>
    <t>Степан</t>
  </si>
  <si>
    <t>Призер</t>
  </si>
  <si>
    <t>Дудкина</t>
  </si>
  <si>
    <t>8б</t>
  </si>
  <si>
    <t>Гимназия2</t>
  </si>
  <si>
    <t>Кичкрка</t>
  </si>
  <si>
    <t>Ольга</t>
  </si>
  <si>
    <t>Гимназия2Романова Надежда Геннадьевна</t>
  </si>
  <si>
    <t>Джамбаева</t>
  </si>
  <si>
    <t xml:space="preserve">Гулшайыр </t>
  </si>
  <si>
    <t>Бекжоловна</t>
  </si>
  <si>
    <t>Гуревич</t>
  </si>
  <si>
    <t>Маргарита</t>
  </si>
  <si>
    <t>5в</t>
  </si>
  <si>
    <t xml:space="preserve">Жданов </t>
  </si>
  <si>
    <t>Балакирева</t>
  </si>
  <si>
    <t>Руденко</t>
  </si>
  <si>
    <t>Анжелика</t>
  </si>
  <si>
    <t>Аммосова</t>
  </si>
  <si>
    <t>4Б</t>
  </si>
  <si>
    <t>МОУ "Гимназия № 2" г.Воркуты</t>
  </si>
  <si>
    <t>Захарова Ирина Владимировна</t>
  </si>
  <si>
    <t>Баракова</t>
  </si>
  <si>
    <t>Яна</t>
  </si>
  <si>
    <t>Волков</t>
  </si>
  <si>
    <t>Даниил</t>
  </si>
  <si>
    <t>Игоревич</t>
  </si>
  <si>
    <t>Волошенко</t>
  </si>
  <si>
    <t>Валерьевна</t>
  </si>
  <si>
    <t>Жарикова</t>
  </si>
  <si>
    <t>Олеся</t>
  </si>
  <si>
    <t xml:space="preserve">Зайцева </t>
  </si>
  <si>
    <t>Згура</t>
  </si>
  <si>
    <t>Вадимович</t>
  </si>
  <si>
    <t>Ибрагимов</t>
  </si>
  <si>
    <t>Марк</t>
  </si>
  <si>
    <t>Евгеньевич</t>
  </si>
  <si>
    <t>Лоскутов</t>
  </si>
  <si>
    <t>Маркова</t>
  </si>
  <si>
    <t>Пестерев</t>
  </si>
  <si>
    <t>Константин</t>
  </si>
  <si>
    <t>Максимович</t>
  </si>
  <si>
    <t>Пигач</t>
  </si>
  <si>
    <t>Прожига</t>
  </si>
  <si>
    <t>Станиславовна</t>
  </si>
  <si>
    <t>Тимофеева</t>
  </si>
  <si>
    <t>Чернявская</t>
  </si>
  <si>
    <t>Мария</t>
  </si>
  <si>
    <t>Журавлева</t>
  </si>
  <si>
    <t>Витальевна</t>
  </si>
  <si>
    <t>4А</t>
  </si>
  <si>
    <t>Федорова Алина Сегеевна</t>
  </si>
  <si>
    <t>Зверева</t>
  </si>
  <si>
    <t>Даша</t>
  </si>
  <si>
    <t>Исабекова</t>
  </si>
  <si>
    <t>Валерия</t>
  </si>
  <si>
    <t>Чирак</t>
  </si>
  <si>
    <t>Марьяна</t>
  </si>
  <si>
    <t>Арсений</t>
  </si>
  <si>
    <t>Геннадьевич</t>
  </si>
  <si>
    <t>Дмитоиевич</t>
  </si>
  <si>
    <t>Овсянникова Нина Николаевна</t>
  </si>
  <si>
    <t>Омельченко Светлана Борисовна</t>
  </si>
  <si>
    <t>призер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</si>
</sst>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8"/>
      <name val="Arial Cyr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0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top" wrapText="1"/>
    </xf>
    <xf numFmtId="49" fontId="3" fillId="3" borderId="1" xfId="0" applyNumberFormat="1" applyFont="1" applyFill="1" applyBorder="1" applyAlignment="1">
      <alignment horizontal="left" vertical="top"/>
    </xf>
    <xf numFmtId="1" fontId="3" fillId="3" borderId="1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1" fontId="3" fillId="3" borderId="1" xfId="0" applyNumberFormat="1" applyFont="1" applyFill="1" applyBorder="1" applyAlignment="1">
      <alignment vertical="top" wrapText="1"/>
    </xf>
    <xf numFmtId="1" fontId="0" fillId="3" borderId="1" xfId="0" applyNumberFormat="1" applyFill="1" applyBorder="1" applyAlignment="1">
      <alignment horizontal="center"/>
    </xf>
    <xf numFmtId="10" fontId="4" fillId="2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 vertical="top"/>
    </xf>
    <xf numFmtId="49" fontId="3" fillId="3" borderId="1" xfId="0" applyNumberFormat="1" applyFont="1" applyFill="1" applyBorder="1" applyAlignment="1">
      <alignment vertical="top"/>
    </xf>
    <xf numFmtId="1" fontId="3" fillId="3" borderId="1" xfId="0" applyNumberFormat="1" applyFont="1" applyFill="1" applyBorder="1" applyAlignment="1">
      <alignment vertical="top"/>
    </xf>
    <xf numFmtId="0" fontId="3" fillId="3" borderId="1" xfId="0" applyFont="1" applyFill="1" applyBorder="1"/>
    <xf numFmtId="1" fontId="3" fillId="3" borderId="1" xfId="0" applyNumberFormat="1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left"/>
    </xf>
    <xf numFmtId="1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/>
    <xf numFmtId="1" fontId="3" fillId="3" borderId="1" xfId="0" applyNumberFormat="1" applyFont="1" applyFill="1" applyBorder="1" applyAlignment="1"/>
    <xf numFmtId="0" fontId="3" fillId="3" borderId="1" xfId="0" applyFont="1" applyFill="1" applyBorder="1" applyAlignment="1">
      <alignment horizontal="left" vertical="top" wrapText="1"/>
    </xf>
    <xf numFmtId="0" fontId="3" fillId="3" borderId="1" xfId="0" applyNumberFormat="1" applyFont="1" applyFill="1" applyBorder="1" applyAlignment="1">
      <alignment horizontal="center" vertical="top"/>
    </xf>
    <xf numFmtId="1" fontId="4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wrapText="1"/>
    </xf>
    <xf numFmtId="0" fontId="3" fillId="3" borderId="1" xfId="0" applyFont="1" applyFill="1" applyBorder="1" applyAlignment="1">
      <alignment vertical="top"/>
    </xf>
    <xf numFmtId="1" fontId="3" fillId="3" borderId="1" xfId="0" applyNumberFormat="1" applyFont="1" applyFill="1" applyBorder="1" applyAlignment="1">
      <alignment horizontal="right"/>
    </xf>
    <xf numFmtId="1" fontId="3" fillId="3" borderId="1" xfId="0" applyNumberFormat="1" applyFont="1" applyFill="1" applyBorder="1" applyAlignment="1">
      <alignment horizontal="left"/>
    </xf>
    <xf numFmtId="0" fontId="3" fillId="3" borderId="1" xfId="0" applyFont="1" applyFill="1" applyBorder="1" applyAlignment="1">
      <alignment horizontal="left" vertical="top"/>
    </xf>
    <xf numFmtId="1" fontId="5" fillId="3" borderId="1" xfId="0" applyNumberFormat="1" applyFont="1" applyFill="1" applyBorder="1" applyAlignment="1">
      <alignment horizontal="right"/>
    </xf>
    <xf numFmtId="0" fontId="3" fillId="3" borderId="1" xfId="0" applyFont="1" applyFill="1" applyBorder="1" applyAlignment="1">
      <alignment horizontal="center" vertical="top"/>
    </xf>
    <xf numFmtId="0" fontId="1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33"/>
  <sheetViews>
    <sheetView tabSelected="1" topLeftCell="A4" zoomScale="68" zoomScaleNormal="68" workbookViewId="0">
      <selection activeCell="A20" sqref="A20"/>
    </sheetView>
  </sheetViews>
  <sheetFormatPr defaultRowHeight="14.5"/>
  <cols>
    <col min="1" max="1" width="11.6328125" bestFit="1" customWidth="1"/>
    <col min="2" max="2" width="5.90625" bestFit="1" customWidth="1"/>
    <col min="3" max="3" width="12" bestFit="1" customWidth="1"/>
    <col min="4" max="4" width="8.453125" bestFit="1" customWidth="1"/>
    <col min="7" max="7" width="10.453125" bestFit="1" customWidth="1"/>
    <col min="25" max="25" width="12.90625" bestFit="1" customWidth="1"/>
  </cols>
  <sheetData>
    <row r="1" spans="1:25" ht="23">
      <c r="A1" s="33" t="s">
        <v>33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</row>
    <row r="2" spans="1:25" ht="15.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25" t="s">
        <v>28</v>
      </c>
      <c r="S2" s="25" t="s">
        <v>29</v>
      </c>
      <c r="T2" s="25" t="s">
        <v>30</v>
      </c>
      <c r="U2" s="25" t="s">
        <v>31</v>
      </c>
      <c r="V2" s="25" t="s">
        <v>32</v>
      </c>
      <c r="W2" s="1" t="s">
        <v>17</v>
      </c>
      <c r="X2" s="2" t="s">
        <v>18</v>
      </c>
      <c r="Y2" s="1" t="s">
        <v>19</v>
      </c>
    </row>
    <row r="3" spans="1:25" ht="15.5">
      <c r="A3" s="34" t="s">
        <v>20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</row>
    <row r="4" spans="1:25" ht="62.5">
      <c r="A4" s="4" t="s">
        <v>310</v>
      </c>
      <c r="B4" s="4" t="s">
        <v>76</v>
      </c>
      <c r="C4" s="4" t="s">
        <v>111</v>
      </c>
      <c r="D4" s="6">
        <v>1</v>
      </c>
      <c r="E4" s="7" t="s">
        <v>311</v>
      </c>
      <c r="F4" s="7" t="s">
        <v>312</v>
      </c>
      <c r="G4" s="4" t="s">
        <v>313</v>
      </c>
      <c r="H4" s="26">
        <v>0</v>
      </c>
      <c r="I4" s="26">
        <v>0</v>
      </c>
      <c r="J4" s="26">
        <v>1</v>
      </c>
      <c r="K4" s="26">
        <v>0</v>
      </c>
      <c r="L4" s="26">
        <v>1</v>
      </c>
      <c r="M4" s="26">
        <v>4</v>
      </c>
      <c r="N4" s="26">
        <v>0</v>
      </c>
      <c r="O4" s="26">
        <v>2.5</v>
      </c>
      <c r="P4" s="26">
        <v>1</v>
      </c>
      <c r="Q4" s="9">
        <v>2</v>
      </c>
      <c r="R4" s="9">
        <v>0</v>
      </c>
      <c r="S4" s="9">
        <v>2</v>
      </c>
      <c r="T4" s="9">
        <v>1</v>
      </c>
      <c r="U4" s="9">
        <v>0.5</v>
      </c>
      <c r="V4" s="9">
        <v>4</v>
      </c>
      <c r="W4" s="24">
        <f>SUM(H4:V4)</f>
        <v>19</v>
      </c>
      <c r="X4" s="10">
        <f t="shared" ref="X4:X22" si="0">W4/60</f>
        <v>0.31666666666666665</v>
      </c>
      <c r="Y4" s="11"/>
    </row>
    <row r="5" spans="1:25" ht="62.5">
      <c r="A5" s="5" t="s">
        <v>314</v>
      </c>
      <c r="B5" s="5" t="s">
        <v>315</v>
      </c>
      <c r="C5" s="5" t="s">
        <v>47</v>
      </c>
      <c r="D5" s="12">
        <v>2</v>
      </c>
      <c r="E5" s="7" t="s">
        <v>311</v>
      </c>
      <c r="F5" s="7" t="s">
        <v>312</v>
      </c>
      <c r="G5" s="4" t="s">
        <v>313</v>
      </c>
      <c r="H5" s="21">
        <v>0</v>
      </c>
      <c r="I5" s="21">
        <v>0</v>
      </c>
      <c r="J5" s="21"/>
      <c r="K5" s="21">
        <v>1</v>
      </c>
      <c r="L5" s="21">
        <v>0</v>
      </c>
      <c r="M5" s="21">
        <v>1</v>
      </c>
      <c r="N5" s="21">
        <v>0</v>
      </c>
      <c r="O5" s="21">
        <v>1.5</v>
      </c>
      <c r="P5" s="21">
        <v>2</v>
      </c>
      <c r="Q5" s="9">
        <v>3</v>
      </c>
      <c r="R5" s="9">
        <v>0</v>
      </c>
      <c r="S5" s="9">
        <v>0</v>
      </c>
      <c r="T5" s="9">
        <v>0</v>
      </c>
      <c r="U5" s="9">
        <v>0</v>
      </c>
      <c r="V5" s="9">
        <v>3</v>
      </c>
      <c r="W5" s="24">
        <f t="shared" ref="W5:W22" si="1">SUM(H5:V5)</f>
        <v>11.5</v>
      </c>
      <c r="X5" s="10">
        <f t="shared" si="0"/>
        <v>0.19166666666666668</v>
      </c>
      <c r="Y5" s="11"/>
    </row>
    <row r="6" spans="1:25" ht="62.5">
      <c r="A6" s="4" t="s">
        <v>316</v>
      </c>
      <c r="B6" s="4" t="s">
        <v>317</v>
      </c>
      <c r="C6" s="4" t="s">
        <v>318</v>
      </c>
      <c r="D6" s="6">
        <v>3</v>
      </c>
      <c r="E6" s="7" t="s">
        <v>311</v>
      </c>
      <c r="F6" s="7" t="s">
        <v>312</v>
      </c>
      <c r="G6" s="4" t="s">
        <v>313</v>
      </c>
      <c r="H6" s="26">
        <v>0</v>
      </c>
      <c r="I6" s="26">
        <v>1</v>
      </c>
      <c r="J6" s="26">
        <v>0</v>
      </c>
      <c r="K6" s="26">
        <v>0</v>
      </c>
      <c r="L6" s="26">
        <v>0</v>
      </c>
      <c r="M6" s="26">
        <v>3</v>
      </c>
      <c r="N6" s="26">
        <v>1</v>
      </c>
      <c r="O6" s="26">
        <v>0</v>
      </c>
      <c r="P6" s="26">
        <v>3</v>
      </c>
      <c r="Q6" s="9">
        <v>2</v>
      </c>
      <c r="R6" s="9">
        <v>0</v>
      </c>
      <c r="S6" s="9">
        <v>1</v>
      </c>
      <c r="T6" s="9">
        <v>0</v>
      </c>
      <c r="U6" s="9">
        <v>1.5</v>
      </c>
      <c r="V6" s="9">
        <v>3</v>
      </c>
      <c r="W6" s="24">
        <f t="shared" si="1"/>
        <v>15.5</v>
      </c>
      <c r="X6" s="10">
        <f t="shared" si="0"/>
        <v>0.25833333333333336</v>
      </c>
      <c r="Y6" s="11"/>
    </row>
    <row r="7" spans="1:25" ht="62.5">
      <c r="A7" s="4" t="s">
        <v>319</v>
      </c>
      <c r="B7" s="4" t="s">
        <v>49</v>
      </c>
      <c r="C7" s="4" t="s">
        <v>320</v>
      </c>
      <c r="D7" s="6">
        <v>4</v>
      </c>
      <c r="E7" s="7" t="s">
        <v>311</v>
      </c>
      <c r="F7" s="7" t="s">
        <v>312</v>
      </c>
      <c r="G7" s="4" t="s">
        <v>313</v>
      </c>
      <c r="H7" s="26">
        <v>0</v>
      </c>
      <c r="I7" s="26">
        <v>0</v>
      </c>
      <c r="J7" s="26">
        <v>1</v>
      </c>
      <c r="K7" s="26">
        <v>1</v>
      </c>
      <c r="L7" s="26">
        <v>0</v>
      </c>
      <c r="M7" s="26">
        <v>3</v>
      </c>
      <c r="N7" s="26">
        <v>1</v>
      </c>
      <c r="O7" s="26">
        <v>0</v>
      </c>
      <c r="P7" s="26">
        <v>1</v>
      </c>
      <c r="Q7" s="9">
        <v>3</v>
      </c>
      <c r="R7" s="9">
        <v>0</v>
      </c>
      <c r="S7" s="9">
        <v>0</v>
      </c>
      <c r="T7" s="9">
        <v>1</v>
      </c>
      <c r="U7" s="9">
        <v>3.5</v>
      </c>
      <c r="V7" s="9">
        <v>3</v>
      </c>
      <c r="W7" s="24">
        <f t="shared" si="1"/>
        <v>17.5</v>
      </c>
      <c r="X7" s="10">
        <f t="shared" si="0"/>
        <v>0.29166666666666669</v>
      </c>
      <c r="Y7" s="11"/>
    </row>
    <row r="8" spans="1:25" ht="62.5">
      <c r="A8" s="5" t="s">
        <v>321</v>
      </c>
      <c r="B8" s="5" t="s">
        <v>322</v>
      </c>
      <c r="C8" s="5" t="s">
        <v>52</v>
      </c>
      <c r="D8" s="12">
        <v>5</v>
      </c>
      <c r="E8" s="7" t="s">
        <v>311</v>
      </c>
      <c r="F8" s="7" t="s">
        <v>312</v>
      </c>
      <c r="G8" s="4" t="s">
        <v>313</v>
      </c>
      <c r="H8" s="21">
        <v>0</v>
      </c>
      <c r="I8" s="21">
        <v>0</v>
      </c>
      <c r="J8" s="21">
        <v>1</v>
      </c>
      <c r="K8" s="21">
        <v>0</v>
      </c>
      <c r="L8" s="21">
        <v>0</v>
      </c>
      <c r="M8" s="21">
        <v>3</v>
      </c>
      <c r="N8" s="21">
        <v>0</v>
      </c>
      <c r="O8" s="21">
        <v>0</v>
      </c>
      <c r="P8" s="21">
        <v>0</v>
      </c>
      <c r="Q8" s="9">
        <v>0</v>
      </c>
      <c r="R8" s="9">
        <v>0</v>
      </c>
      <c r="S8" s="9">
        <v>2</v>
      </c>
      <c r="T8" s="9">
        <v>0</v>
      </c>
      <c r="U8" s="9">
        <v>1</v>
      </c>
      <c r="V8" s="9">
        <v>3</v>
      </c>
      <c r="W8" s="24">
        <f t="shared" si="1"/>
        <v>10</v>
      </c>
      <c r="X8" s="10">
        <f t="shared" si="0"/>
        <v>0.16666666666666666</v>
      </c>
      <c r="Y8" s="11"/>
    </row>
    <row r="9" spans="1:25" ht="62.5">
      <c r="A9" s="5" t="s">
        <v>323</v>
      </c>
      <c r="B9" s="5" t="s">
        <v>274</v>
      </c>
      <c r="C9" s="5" t="s">
        <v>94</v>
      </c>
      <c r="D9" s="12">
        <v>6</v>
      </c>
      <c r="E9" s="7" t="s">
        <v>311</v>
      </c>
      <c r="F9" s="7" t="s">
        <v>312</v>
      </c>
      <c r="G9" s="4" t="s">
        <v>313</v>
      </c>
      <c r="H9" s="21">
        <v>0</v>
      </c>
      <c r="I9" s="21">
        <v>0</v>
      </c>
      <c r="J9" s="21">
        <v>1</v>
      </c>
      <c r="K9" s="21">
        <v>0</v>
      </c>
      <c r="L9" s="21">
        <v>0</v>
      </c>
      <c r="M9" s="21">
        <v>2</v>
      </c>
      <c r="N9" s="21">
        <v>1</v>
      </c>
      <c r="O9" s="21">
        <v>3.5</v>
      </c>
      <c r="P9" s="21">
        <v>0</v>
      </c>
      <c r="Q9" s="9">
        <v>2</v>
      </c>
      <c r="R9" s="9">
        <v>2</v>
      </c>
      <c r="S9" s="9">
        <v>2</v>
      </c>
      <c r="T9" s="9">
        <v>1</v>
      </c>
      <c r="U9" s="9">
        <v>3.5</v>
      </c>
      <c r="V9" s="9">
        <v>4</v>
      </c>
      <c r="W9" s="24">
        <f t="shared" si="1"/>
        <v>22</v>
      </c>
      <c r="X9" s="10">
        <f t="shared" si="0"/>
        <v>0.36666666666666664</v>
      </c>
      <c r="Y9" s="11"/>
    </row>
    <row r="10" spans="1:25" ht="62.5">
      <c r="A10" s="5" t="s">
        <v>324</v>
      </c>
      <c r="B10" s="5" t="s">
        <v>285</v>
      </c>
      <c r="C10" s="5" t="s">
        <v>325</v>
      </c>
      <c r="D10" s="12">
        <v>7</v>
      </c>
      <c r="E10" s="7" t="s">
        <v>311</v>
      </c>
      <c r="F10" s="7" t="s">
        <v>312</v>
      </c>
      <c r="G10" s="4" t="s">
        <v>313</v>
      </c>
      <c r="H10" s="21">
        <v>1</v>
      </c>
      <c r="I10" s="21">
        <v>1</v>
      </c>
      <c r="J10" s="21">
        <v>1</v>
      </c>
      <c r="K10" s="21">
        <v>1</v>
      </c>
      <c r="L10" s="21">
        <v>1</v>
      </c>
      <c r="M10" s="21">
        <v>4</v>
      </c>
      <c r="N10" s="21">
        <v>1</v>
      </c>
      <c r="O10" s="21">
        <v>2.5</v>
      </c>
      <c r="P10" s="21">
        <v>3</v>
      </c>
      <c r="Q10" s="9">
        <v>4</v>
      </c>
      <c r="R10" s="9">
        <v>2</v>
      </c>
      <c r="S10" s="9">
        <v>2</v>
      </c>
      <c r="T10" s="9">
        <v>1</v>
      </c>
      <c r="U10" s="9">
        <v>7</v>
      </c>
      <c r="V10" s="9">
        <v>6</v>
      </c>
      <c r="W10" s="24">
        <f t="shared" si="1"/>
        <v>37.5</v>
      </c>
      <c r="X10" s="10">
        <f t="shared" si="0"/>
        <v>0.625</v>
      </c>
      <c r="Y10" s="11" t="s">
        <v>293</v>
      </c>
    </row>
    <row r="11" spans="1:25" ht="62.5">
      <c r="A11" s="27" t="s">
        <v>326</v>
      </c>
      <c r="B11" s="13" t="s">
        <v>327</v>
      </c>
      <c r="C11" s="13" t="s">
        <v>328</v>
      </c>
      <c r="D11" s="12">
        <v>8</v>
      </c>
      <c r="E11" s="7" t="s">
        <v>311</v>
      </c>
      <c r="F11" s="7" t="s">
        <v>312</v>
      </c>
      <c r="G11" s="4" t="s">
        <v>313</v>
      </c>
      <c r="H11" s="28">
        <v>0</v>
      </c>
      <c r="I11" s="29">
        <v>0</v>
      </c>
      <c r="J11" s="29">
        <v>1</v>
      </c>
      <c r="K11" s="29">
        <v>1</v>
      </c>
      <c r="L11" s="29">
        <v>0</v>
      </c>
      <c r="M11" s="29">
        <v>1</v>
      </c>
      <c r="N11" s="29">
        <v>0</v>
      </c>
      <c r="O11" s="29">
        <v>2</v>
      </c>
      <c r="P11" s="29">
        <v>1</v>
      </c>
      <c r="Q11" s="9">
        <v>4</v>
      </c>
      <c r="R11" s="9">
        <v>0</v>
      </c>
      <c r="S11" s="9">
        <v>0</v>
      </c>
      <c r="T11" s="9">
        <v>0</v>
      </c>
      <c r="U11" s="9">
        <v>2.5</v>
      </c>
      <c r="V11" s="9">
        <v>4</v>
      </c>
      <c r="W11" s="24">
        <f t="shared" si="1"/>
        <v>16.5</v>
      </c>
      <c r="X11" s="10">
        <f t="shared" si="0"/>
        <v>0.27500000000000002</v>
      </c>
      <c r="Y11" s="11"/>
    </row>
    <row r="12" spans="1:25" ht="62.5">
      <c r="A12" s="4" t="s">
        <v>329</v>
      </c>
      <c r="B12" s="4" t="s">
        <v>222</v>
      </c>
      <c r="C12" s="4" t="s">
        <v>41</v>
      </c>
      <c r="D12" s="6">
        <v>9</v>
      </c>
      <c r="E12" s="7" t="s">
        <v>311</v>
      </c>
      <c r="F12" s="7" t="s">
        <v>312</v>
      </c>
      <c r="G12" s="4" t="s">
        <v>313</v>
      </c>
      <c r="H12" s="26">
        <v>0</v>
      </c>
      <c r="I12" s="26">
        <v>0</v>
      </c>
      <c r="J12" s="26">
        <v>0</v>
      </c>
      <c r="K12" s="26">
        <v>0</v>
      </c>
      <c r="L12" s="26">
        <v>0</v>
      </c>
      <c r="M12" s="26">
        <v>4</v>
      </c>
      <c r="N12" s="26">
        <v>1</v>
      </c>
      <c r="O12" s="26">
        <v>3</v>
      </c>
      <c r="P12" s="26">
        <v>0</v>
      </c>
      <c r="Q12" s="9">
        <v>3</v>
      </c>
      <c r="R12" s="9">
        <v>0</v>
      </c>
      <c r="S12" s="9">
        <v>0</v>
      </c>
      <c r="T12" s="9">
        <v>1</v>
      </c>
      <c r="U12" s="9">
        <v>3</v>
      </c>
      <c r="V12" s="9">
        <v>5</v>
      </c>
      <c r="W12" s="24">
        <f t="shared" si="1"/>
        <v>20</v>
      </c>
      <c r="X12" s="10">
        <f t="shared" si="0"/>
        <v>0.33333333333333331</v>
      </c>
      <c r="Y12" s="11"/>
    </row>
    <row r="13" spans="1:25" ht="62.5">
      <c r="A13" s="5" t="s">
        <v>330</v>
      </c>
      <c r="B13" s="5" t="s">
        <v>110</v>
      </c>
      <c r="C13" s="5" t="s">
        <v>170</v>
      </c>
      <c r="D13" s="12">
        <v>10</v>
      </c>
      <c r="E13" s="7" t="s">
        <v>311</v>
      </c>
      <c r="F13" s="7" t="s">
        <v>312</v>
      </c>
      <c r="G13" s="4" t="s">
        <v>313</v>
      </c>
      <c r="H13" s="21">
        <v>0</v>
      </c>
      <c r="I13" s="21">
        <v>0</v>
      </c>
      <c r="J13" s="21">
        <v>1</v>
      </c>
      <c r="K13" s="21">
        <v>2</v>
      </c>
      <c r="L13" s="21">
        <v>0</v>
      </c>
      <c r="M13" s="21">
        <v>0</v>
      </c>
      <c r="N13" s="21">
        <v>1</v>
      </c>
      <c r="O13" s="21">
        <v>0</v>
      </c>
      <c r="P13" s="21">
        <v>4</v>
      </c>
      <c r="Q13" s="9">
        <v>3</v>
      </c>
      <c r="R13" s="9">
        <v>2</v>
      </c>
      <c r="S13" s="9">
        <v>2</v>
      </c>
      <c r="T13" s="9">
        <v>1</v>
      </c>
      <c r="U13" s="9">
        <v>2</v>
      </c>
      <c r="V13" s="9">
        <v>5</v>
      </c>
      <c r="W13" s="24">
        <f t="shared" si="1"/>
        <v>23</v>
      </c>
      <c r="X13" s="10">
        <f t="shared" si="0"/>
        <v>0.38333333333333336</v>
      </c>
      <c r="Y13" s="11"/>
    </row>
    <row r="14" spans="1:25" ht="62.5">
      <c r="A14" s="27" t="s">
        <v>331</v>
      </c>
      <c r="B14" s="13" t="s">
        <v>332</v>
      </c>
      <c r="C14" s="13" t="s">
        <v>333</v>
      </c>
      <c r="D14" s="12">
        <v>11</v>
      </c>
      <c r="E14" s="7" t="s">
        <v>311</v>
      </c>
      <c r="F14" s="7" t="s">
        <v>312</v>
      </c>
      <c r="G14" s="4" t="s">
        <v>313</v>
      </c>
      <c r="H14" s="28">
        <v>1</v>
      </c>
      <c r="I14" s="29">
        <v>1</v>
      </c>
      <c r="J14" s="29">
        <v>3</v>
      </c>
      <c r="K14" s="29">
        <v>2</v>
      </c>
      <c r="L14" s="29">
        <v>1</v>
      </c>
      <c r="M14" s="29">
        <v>4</v>
      </c>
      <c r="N14" s="29">
        <v>1</v>
      </c>
      <c r="O14" s="29">
        <v>3</v>
      </c>
      <c r="P14" s="29">
        <v>6</v>
      </c>
      <c r="Q14" s="9">
        <v>4</v>
      </c>
      <c r="R14" s="9">
        <v>2</v>
      </c>
      <c r="S14" s="9">
        <v>2</v>
      </c>
      <c r="T14" s="9">
        <v>0</v>
      </c>
      <c r="U14" s="9">
        <v>4</v>
      </c>
      <c r="V14" s="9">
        <v>5</v>
      </c>
      <c r="W14" s="24">
        <f t="shared" si="1"/>
        <v>39</v>
      </c>
      <c r="X14" s="10">
        <f t="shared" si="0"/>
        <v>0.65</v>
      </c>
      <c r="Y14" s="11" t="s">
        <v>293</v>
      </c>
    </row>
    <row r="15" spans="1:25" ht="62.5">
      <c r="A15" s="30" t="s">
        <v>334</v>
      </c>
      <c r="B15" s="30" t="s">
        <v>88</v>
      </c>
      <c r="C15" s="30" t="s">
        <v>66</v>
      </c>
      <c r="D15" s="12">
        <v>12</v>
      </c>
      <c r="E15" s="7" t="s">
        <v>311</v>
      </c>
      <c r="F15" s="7" t="s">
        <v>312</v>
      </c>
      <c r="G15" s="4" t="s">
        <v>313</v>
      </c>
      <c r="H15" s="21">
        <v>0</v>
      </c>
      <c r="I15" s="21">
        <v>0</v>
      </c>
      <c r="J15" s="21">
        <v>1</v>
      </c>
      <c r="K15" s="21">
        <v>0</v>
      </c>
      <c r="L15" s="21">
        <v>1</v>
      </c>
      <c r="M15" s="21">
        <v>4</v>
      </c>
      <c r="N15" s="21">
        <v>1</v>
      </c>
      <c r="O15" s="21">
        <v>3</v>
      </c>
      <c r="P15" s="21">
        <v>0</v>
      </c>
      <c r="Q15" s="9">
        <v>5</v>
      </c>
      <c r="R15" s="9">
        <v>0</v>
      </c>
      <c r="S15" s="9">
        <v>2</v>
      </c>
      <c r="T15" s="9">
        <v>1</v>
      </c>
      <c r="U15" s="9">
        <v>0</v>
      </c>
      <c r="V15" s="9">
        <v>4</v>
      </c>
      <c r="W15" s="24">
        <f t="shared" si="1"/>
        <v>22</v>
      </c>
      <c r="X15" s="10">
        <f t="shared" si="0"/>
        <v>0.36666666666666664</v>
      </c>
      <c r="Y15" s="11"/>
    </row>
    <row r="16" spans="1:25" ht="62.5">
      <c r="A16" s="5" t="s">
        <v>335</v>
      </c>
      <c r="B16" s="5" t="s">
        <v>304</v>
      </c>
      <c r="C16" s="5" t="s">
        <v>336</v>
      </c>
      <c r="D16" s="12">
        <v>13</v>
      </c>
      <c r="E16" s="7" t="s">
        <v>311</v>
      </c>
      <c r="F16" s="7" t="s">
        <v>312</v>
      </c>
      <c r="G16" s="4" t="s">
        <v>313</v>
      </c>
      <c r="H16" s="21">
        <v>0</v>
      </c>
      <c r="I16" s="21">
        <v>0</v>
      </c>
      <c r="J16" s="21">
        <v>1</v>
      </c>
      <c r="K16" s="21">
        <v>0</v>
      </c>
      <c r="L16" s="21">
        <v>0</v>
      </c>
      <c r="M16" s="21">
        <v>1</v>
      </c>
      <c r="N16" s="21">
        <v>0</v>
      </c>
      <c r="O16" s="21">
        <v>2.5</v>
      </c>
      <c r="P16" s="21">
        <v>2</v>
      </c>
      <c r="Q16" s="9">
        <v>3</v>
      </c>
      <c r="R16" s="9">
        <v>0</v>
      </c>
      <c r="S16" s="9">
        <v>0</v>
      </c>
      <c r="T16" s="9">
        <v>1</v>
      </c>
      <c r="U16" s="9">
        <v>1.5</v>
      </c>
      <c r="V16" s="9">
        <v>4</v>
      </c>
      <c r="W16" s="24">
        <f t="shared" si="1"/>
        <v>16</v>
      </c>
      <c r="X16" s="10">
        <f t="shared" si="0"/>
        <v>0.26666666666666666</v>
      </c>
      <c r="Y16" s="11"/>
    </row>
    <row r="17" spans="1:25" ht="62.5">
      <c r="A17" s="27" t="s">
        <v>337</v>
      </c>
      <c r="B17" s="13" t="s">
        <v>76</v>
      </c>
      <c r="C17" s="13" t="s">
        <v>320</v>
      </c>
      <c r="D17" s="12">
        <v>14</v>
      </c>
      <c r="E17" s="7" t="s">
        <v>311</v>
      </c>
      <c r="F17" s="7" t="s">
        <v>312</v>
      </c>
      <c r="G17" s="4" t="s">
        <v>313</v>
      </c>
      <c r="H17" s="28">
        <v>1</v>
      </c>
      <c r="I17" s="28">
        <v>1</v>
      </c>
      <c r="J17" s="28">
        <v>2</v>
      </c>
      <c r="K17" s="28">
        <v>1</v>
      </c>
      <c r="L17" s="28">
        <v>1</v>
      </c>
      <c r="M17" s="28">
        <v>4</v>
      </c>
      <c r="N17" s="28">
        <v>1</v>
      </c>
      <c r="O17" s="28">
        <v>7</v>
      </c>
      <c r="P17" s="28">
        <v>6</v>
      </c>
      <c r="Q17" s="31">
        <v>4</v>
      </c>
      <c r="R17" s="31">
        <v>2</v>
      </c>
      <c r="S17" s="31">
        <v>2</v>
      </c>
      <c r="T17" s="31">
        <v>1</v>
      </c>
      <c r="U17" s="31">
        <v>7</v>
      </c>
      <c r="V17" s="31">
        <v>6</v>
      </c>
      <c r="W17" s="24">
        <f t="shared" si="1"/>
        <v>46</v>
      </c>
      <c r="X17" s="10">
        <f t="shared" si="0"/>
        <v>0.76666666666666672</v>
      </c>
      <c r="Y17" s="11" t="s">
        <v>157</v>
      </c>
    </row>
    <row r="18" spans="1:25" ht="62.5">
      <c r="A18" s="22" t="s">
        <v>338</v>
      </c>
      <c r="B18" s="5" t="s">
        <v>339</v>
      </c>
      <c r="C18" s="5" t="s">
        <v>111</v>
      </c>
      <c r="D18" s="12">
        <v>15</v>
      </c>
      <c r="E18" s="7" t="s">
        <v>311</v>
      </c>
      <c r="F18" s="7" t="s">
        <v>312</v>
      </c>
      <c r="G18" s="4" t="s">
        <v>313</v>
      </c>
      <c r="H18" s="21">
        <v>0</v>
      </c>
      <c r="I18" s="21">
        <v>0</v>
      </c>
      <c r="J18" s="21">
        <v>1</v>
      </c>
      <c r="K18" s="21">
        <v>0</v>
      </c>
      <c r="L18" s="21">
        <v>1</v>
      </c>
      <c r="M18" s="21">
        <v>4</v>
      </c>
      <c r="N18" s="21">
        <v>1</v>
      </c>
      <c r="O18" s="21">
        <v>2.5</v>
      </c>
      <c r="P18" s="21">
        <v>0</v>
      </c>
      <c r="Q18" s="9">
        <v>0</v>
      </c>
      <c r="R18" s="9">
        <v>2</v>
      </c>
      <c r="S18" s="9">
        <v>2</v>
      </c>
      <c r="T18" s="9">
        <v>0</v>
      </c>
      <c r="U18" s="9">
        <v>3.5</v>
      </c>
      <c r="V18" s="9">
        <v>3</v>
      </c>
      <c r="W18" s="24">
        <f t="shared" si="1"/>
        <v>20</v>
      </c>
      <c r="X18" s="10">
        <f t="shared" si="0"/>
        <v>0.33333333333333331</v>
      </c>
      <c r="Y18" s="11"/>
    </row>
    <row r="19" spans="1:25" ht="62.5">
      <c r="A19" s="22" t="s">
        <v>340</v>
      </c>
      <c r="B19" s="5" t="s">
        <v>213</v>
      </c>
      <c r="C19" s="5" t="s">
        <v>341</v>
      </c>
      <c r="D19" s="12">
        <v>16</v>
      </c>
      <c r="E19" s="7" t="s">
        <v>342</v>
      </c>
      <c r="F19" s="7" t="s">
        <v>312</v>
      </c>
      <c r="G19" s="4" t="s">
        <v>343</v>
      </c>
      <c r="H19" s="21">
        <v>1</v>
      </c>
      <c r="I19" s="21">
        <v>1</v>
      </c>
      <c r="J19" s="21">
        <v>1</v>
      </c>
      <c r="K19" s="21">
        <v>2</v>
      </c>
      <c r="L19" s="21">
        <v>1</v>
      </c>
      <c r="M19" s="21">
        <v>4</v>
      </c>
      <c r="N19" s="21">
        <v>1</v>
      </c>
      <c r="O19" s="21">
        <v>1</v>
      </c>
      <c r="P19" s="21">
        <v>7</v>
      </c>
      <c r="Q19" s="9">
        <v>2</v>
      </c>
      <c r="R19" s="9">
        <v>2</v>
      </c>
      <c r="S19" s="9">
        <v>2</v>
      </c>
      <c r="T19" s="9">
        <v>2</v>
      </c>
      <c r="U19" s="9">
        <v>6</v>
      </c>
      <c r="V19" s="9">
        <v>6</v>
      </c>
      <c r="W19" s="24">
        <f t="shared" si="1"/>
        <v>39</v>
      </c>
      <c r="X19" s="10">
        <f t="shared" si="0"/>
        <v>0.65</v>
      </c>
      <c r="Y19" s="11" t="s">
        <v>293</v>
      </c>
    </row>
    <row r="20" spans="1:25" ht="62.5">
      <c r="A20" s="5" t="s">
        <v>344</v>
      </c>
      <c r="B20" s="5" t="s">
        <v>345</v>
      </c>
      <c r="C20" s="5" t="s">
        <v>122</v>
      </c>
      <c r="D20" s="12">
        <v>17</v>
      </c>
      <c r="E20" s="7" t="s">
        <v>342</v>
      </c>
      <c r="F20" s="7" t="s">
        <v>312</v>
      </c>
      <c r="G20" s="4" t="s">
        <v>343</v>
      </c>
      <c r="H20" s="21">
        <v>0</v>
      </c>
      <c r="I20" s="21">
        <v>0</v>
      </c>
      <c r="J20" s="21">
        <v>2</v>
      </c>
      <c r="K20" s="21">
        <v>0</v>
      </c>
      <c r="L20" s="21">
        <v>0</v>
      </c>
      <c r="M20" s="21">
        <v>3</v>
      </c>
      <c r="N20" s="21">
        <v>1</v>
      </c>
      <c r="O20" s="21">
        <v>0</v>
      </c>
      <c r="P20" s="21">
        <v>0</v>
      </c>
      <c r="Q20" s="9">
        <v>1</v>
      </c>
      <c r="R20" s="9">
        <v>0</v>
      </c>
      <c r="S20" s="9">
        <v>0</v>
      </c>
      <c r="T20" s="9">
        <v>0.5</v>
      </c>
      <c r="U20" s="9">
        <v>0.5</v>
      </c>
      <c r="V20" s="9">
        <v>4</v>
      </c>
      <c r="W20" s="24">
        <f t="shared" si="1"/>
        <v>12</v>
      </c>
      <c r="X20" s="10">
        <f t="shared" si="0"/>
        <v>0.2</v>
      </c>
      <c r="Y20" s="11"/>
    </row>
    <row r="21" spans="1:25" ht="62.5">
      <c r="A21" s="5" t="s">
        <v>346</v>
      </c>
      <c r="B21" s="5" t="s">
        <v>347</v>
      </c>
      <c r="C21" s="5" t="s">
        <v>228</v>
      </c>
      <c r="D21" s="12">
        <v>18</v>
      </c>
      <c r="E21" s="7" t="s">
        <v>342</v>
      </c>
      <c r="F21" s="7" t="s">
        <v>312</v>
      </c>
      <c r="G21" s="4" t="s">
        <v>343</v>
      </c>
      <c r="H21" s="21">
        <v>0</v>
      </c>
      <c r="I21" s="21">
        <v>0</v>
      </c>
      <c r="J21" s="21">
        <v>2</v>
      </c>
      <c r="K21" s="21">
        <v>0</v>
      </c>
      <c r="L21" s="21">
        <v>1</v>
      </c>
      <c r="M21" s="21">
        <v>4</v>
      </c>
      <c r="N21" s="21">
        <v>1</v>
      </c>
      <c r="O21" s="21">
        <v>2.5</v>
      </c>
      <c r="P21" s="21">
        <v>0</v>
      </c>
      <c r="Q21" s="18">
        <v>1</v>
      </c>
      <c r="R21" s="18">
        <v>0</v>
      </c>
      <c r="S21" s="18">
        <v>0</v>
      </c>
      <c r="T21" s="18">
        <v>0</v>
      </c>
      <c r="U21" s="18">
        <v>4.5</v>
      </c>
      <c r="V21" s="18">
        <v>4</v>
      </c>
      <c r="W21" s="24">
        <f t="shared" si="1"/>
        <v>20</v>
      </c>
      <c r="X21" s="10">
        <f t="shared" si="0"/>
        <v>0.33333333333333331</v>
      </c>
      <c r="Y21" s="11"/>
    </row>
    <row r="22" spans="1:25" ht="62.5">
      <c r="A22" s="30" t="s">
        <v>348</v>
      </c>
      <c r="B22" s="30" t="s">
        <v>349</v>
      </c>
      <c r="C22" s="30" t="s">
        <v>111</v>
      </c>
      <c r="D22" s="12">
        <v>19</v>
      </c>
      <c r="E22" s="32" t="s">
        <v>342</v>
      </c>
      <c r="F22" s="7" t="s">
        <v>312</v>
      </c>
      <c r="G22" s="4" t="s">
        <v>343</v>
      </c>
      <c r="H22" s="21">
        <v>0</v>
      </c>
      <c r="I22" s="21">
        <v>0</v>
      </c>
      <c r="J22" s="21">
        <v>1</v>
      </c>
      <c r="K22" s="21">
        <v>1</v>
      </c>
      <c r="L22" s="21">
        <v>1</v>
      </c>
      <c r="M22" s="21">
        <v>3</v>
      </c>
      <c r="N22" s="21">
        <v>1</v>
      </c>
      <c r="O22" s="21">
        <v>2.5</v>
      </c>
      <c r="P22" s="21">
        <v>1</v>
      </c>
      <c r="Q22" s="9">
        <v>2</v>
      </c>
      <c r="R22" s="9">
        <v>0</v>
      </c>
      <c r="S22" s="9">
        <v>0</v>
      </c>
      <c r="T22" s="9">
        <v>1</v>
      </c>
      <c r="U22" s="9">
        <v>2.5</v>
      </c>
      <c r="V22" s="9">
        <v>0</v>
      </c>
      <c r="W22" s="24">
        <f t="shared" si="1"/>
        <v>16</v>
      </c>
      <c r="X22" s="10">
        <f t="shared" si="0"/>
        <v>0.26666666666666666</v>
      </c>
      <c r="Y22" s="11"/>
    </row>
    <row r="23" spans="1:25">
      <c r="A23" s="17"/>
      <c r="B23" s="17"/>
      <c r="C23" s="17"/>
      <c r="D23" s="18"/>
      <c r="E23" s="19"/>
      <c r="F23" s="19"/>
      <c r="G23" s="20"/>
      <c r="H23" s="21"/>
      <c r="I23" s="21"/>
      <c r="J23" s="21"/>
      <c r="K23" s="21"/>
      <c r="L23" s="21"/>
      <c r="M23" s="21"/>
      <c r="N23" s="21"/>
      <c r="O23" s="21"/>
      <c r="P23" s="21"/>
      <c r="Q23" s="9"/>
      <c r="R23" s="9"/>
      <c r="S23" s="9"/>
      <c r="T23" s="9"/>
      <c r="U23" s="9"/>
      <c r="V23" s="9"/>
      <c r="W23" s="24">
        <f t="shared" ref="W23:W33" si="2">SUM(H23:V23)</f>
        <v>0</v>
      </c>
      <c r="X23" s="10">
        <f t="shared" ref="X23:X33" si="3">W23/60</f>
        <v>0</v>
      </c>
      <c r="Y23" s="11"/>
    </row>
    <row r="24" spans="1:25">
      <c r="A24" s="17"/>
      <c r="B24" s="17"/>
      <c r="C24" s="17"/>
      <c r="D24" s="18"/>
      <c r="E24" s="19"/>
      <c r="F24" s="19"/>
      <c r="G24" s="20"/>
      <c r="H24" s="21"/>
      <c r="I24" s="21"/>
      <c r="J24" s="21"/>
      <c r="K24" s="21"/>
      <c r="L24" s="21"/>
      <c r="M24" s="21"/>
      <c r="N24" s="21"/>
      <c r="O24" s="21"/>
      <c r="P24" s="21"/>
      <c r="Q24" s="9"/>
      <c r="R24" s="9"/>
      <c r="S24" s="9"/>
      <c r="T24" s="9"/>
      <c r="U24" s="9"/>
      <c r="V24" s="9"/>
      <c r="W24" s="24">
        <f t="shared" si="2"/>
        <v>0</v>
      </c>
      <c r="X24" s="10">
        <f t="shared" si="3"/>
        <v>0</v>
      </c>
      <c r="Y24" s="11"/>
    </row>
    <row r="25" spans="1:25">
      <c r="A25" s="17"/>
      <c r="B25" s="17"/>
      <c r="C25" s="17"/>
      <c r="D25" s="18"/>
      <c r="E25" s="19"/>
      <c r="F25" s="19"/>
      <c r="G25" s="20"/>
      <c r="H25" s="21"/>
      <c r="I25" s="21"/>
      <c r="J25" s="21"/>
      <c r="K25" s="21"/>
      <c r="L25" s="21"/>
      <c r="M25" s="21"/>
      <c r="N25" s="21"/>
      <c r="O25" s="21"/>
      <c r="P25" s="21"/>
      <c r="Q25" s="9"/>
      <c r="R25" s="9"/>
      <c r="S25" s="9"/>
      <c r="T25" s="9"/>
      <c r="U25" s="9"/>
      <c r="V25" s="9"/>
      <c r="W25" s="24">
        <f t="shared" si="2"/>
        <v>0</v>
      </c>
      <c r="X25" s="10">
        <f t="shared" si="3"/>
        <v>0</v>
      </c>
      <c r="Y25" s="11"/>
    </row>
    <row r="26" spans="1:25">
      <c r="A26" s="17"/>
      <c r="B26" s="17"/>
      <c r="C26" s="17"/>
      <c r="D26" s="18"/>
      <c r="E26" s="19"/>
      <c r="F26" s="19"/>
      <c r="G26" s="20"/>
      <c r="H26" s="21"/>
      <c r="I26" s="21"/>
      <c r="J26" s="21"/>
      <c r="K26" s="21"/>
      <c r="L26" s="21"/>
      <c r="M26" s="21"/>
      <c r="N26" s="21"/>
      <c r="O26" s="21"/>
      <c r="P26" s="21"/>
      <c r="Q26" s="9"/>
      <c r="R26" s="9"/>
      <c r="S26" s="9"/>
      <c r="T26" s="9"/>
      <c r="U26" s="9"/>
      <c r="V26" s="9"/>
      <c r="W26" s="24">
        <f t="shared" si="2"/>
        <v>0</v>
      </c>
      <c r="X26" s="10">
        <f t="shared" si="3"/>
        <v>0</v>
      </c>
      <c r="Y26" s="11"/>
    </row>
    <row r="27" spans="1:25">
      <c r="A27" s="17"/>
      <c r="B27" s="17"/>
      <c r="C27" s="17"/>
      <c r="D27" s="18"/>
      <c r="E27" s="19"/>
      <c r="F27" s="19"/>
      <c r="G27" s="20"/>
      <c r="H27" s="21"/>
      <c r="I27" s="21"/>
      <c r="J27" s="21"/>
      <c r="K27" s="21"/>
      <c r="L27" s="21"/>
      <c r="M27" s="21"/>
      <c r="N27" s="21"/>
      <c r="O27" s="21"/>
      <c r="P27" s="21"/>
      <c r="Q27" s="9"/>
      <c r="R27" s="9"/>
      <c r="S27" s="9"/>
      <c r="T27" s="9"/>
      <c r="U27" s="9"/>
      <c r="V27" s="9"/>
      <c r="W27" s="24">
        <f t="shared" si="2"/>
        <v>0</v>
      </c>
      <c r="X27" s="10">
        <f t="shared" si="3"/>
        <v>0</v>
      </c>
      <c r="Y27" s="11"/>
    </row>
    <row r="28" spans="1:25">
      <c r="A28" s="17"/>
      <c r="B28" s="17"/>
      <c r="C28" s="17"/>
      <c r="D28" s="18"/>
      <c r="E28" s="19"/>
      <c r="F28" s="19"/>
      <c r="G28" s="20"/>
      <c r="H28" s="21"/>
      <c r="I28" s="21"/>
      <c r="J28" s="21"/>
      <c r="K28" s="21"/>
      <c r="L28" s="21"/>
      <c r="M28" s="21"/>
      <c r="N28" s="21"/>
      <c r="O28" s="21"/>
      <c r="P28" s="21"/>
      <c r="Q28" s="9"/>
      <c r="R28" s="9"/>
      <c r="S28" s="9"/>
      <c r="T28" s="9"/>
      <c r="U28" s="9"/>
      <c r="V28" s="9"/>
      <c r="W28" s="24">
        <f t="shared" si="2"/>
        <v>0</v>
      </c>
      <c r="X28" s="10">
        <f t="shared" si="3"/>
        <v>0</v>
      </c>
      <c r="Y28" s="11"/>
    </row>
    <row r="29" spans="1:25">
      <c r="A29" s="17"/>
      <c r="B29" s="17"/>
      <c r="C29" s="17"/>
      <c r="D29" s="18"/>
      <c r="E29" s="19"/>
      <c r="F29" s="19"/>
      <c r="G29" s="20"/>
      <c r="H29" s="21"/>
      <c r="I29" s="21"/>
      <c r="J29" s="21"/>
      <c r="K29" s="21"/>
      <c r="L29" s="21"/>
      <c r="M29" s="21"/>
      <c r="N29" s="21"/>
      <c r="O29" s="21"/>
      <c r="P29" s="21"/>
      <c r="Q29" s="9"/>
      <c r="R29" s="9"/>
      <c r="S29" s="9"/>
      <c r="T29" s="9"/>
      <c r="U29" s="9"/>
      <c r="V29" s="9"/>
      <c r="W29" s="24">
        <f t="shared" si="2"/>
        <v>0</v>
      </c>
      <c r="X29" s="10">
        <f t="shared" si="3"/>
        <v>0</v>
      </c>
      <c r="Y29" s="11"/>
    </row>
    <row r="30" spans="1:25">
      <c r="A30" s="17"/>
      <c r="B30" s="17"/>
      <c r="C30" s="17"/>
      <c r="D30" s="18"/>
      <c r="E30" s="19"/>
      <c r="F30" s="19"/>
      <c r="G30" s="20"/>
      <c r="H30" s="21"/>
      <c r="I30" s="21"/>
      <c r="J30" s="21"/>
      <c r="K30" s="21"/>
      <c r="L30" s="21"/>
      <c r="M30" s="21"/>
      <c r="N30" s="21"/>
      <c r="O30" s="21"/>
      <c r="P30" s="21"/>
      <c r="Q30" s="9"/>
      <c r="R30" s="9"/>
      <c r="S30" s="9"/>
      <c r="T30" s="9"/>
      <c r="U30" s="9"/>
      <c r="V30" s="9"/>
      <c r="W30" s="24">
        <f t="shared" si="2"/>
        <v>0</v>
      </c>
      <c r="X30" s="10">
        <f t="shared" si="3"/>
        <v>0</v>
      </c>
      <c r="Y30" s="11"/>
    </row>
    <row r="31" spans="1:25">
      <c r="A31" s="17"/>
      <c r="B31" s="17"/>
      <c r="C31" s="17"/>
      <c r="D31" s="18"/>
      <c r="E31" s="19"/>
      <c r="F31" s="19"/>
      <c r="G31" s="20"/>
      <c r="H31" s="21"/>
      <c r="I31" s="21"/>
      <c r="J31" s="21"/>
      <c r="K31" s="21"/>
      <c r="L31" s="21"/>
      <c r="M31" s="21"/>
      <c r="N31" s="21"/>
      <c r="O31" s="21"/>
      <c r="P31" s="21"/>
      <c r="Q31" s="9"/>
      <c r="R31" s="9"/>
      <c r="S31" s="9"/>
      <c r="T31" s="9"/>
      <c r="U31" s="9"/>
      <c r="V31" s="9"/>
      <c r="W31" s="24">
        <f t="shared" si="2"/>
        <v>0</v>
      </c>
      <c r="X31" s="10">
        <f t="shared" si="3"/>
        <v>0</v>
      </c>
      <c r="Y31" s="11"/>
    </row>
    <row r="32" spans="1:25">
      <c r="A32" s="17"/>
      <c r="B32" s="17"/>
      <c r="C32" s="17"/>
      <c r="D32" s="18"/>
      <c r="E32" s="19"/>
      <c r="F32" s="19"/>
      <c r="G32" s="20"/>
      <c r="H32" s="21"/>
      <c r="I32" s="21"/>
      <c r="J32" s="21"/>
      <c r="K32" s="21"/>
      <c r="L32" s="21"/>
      <c r="M32" s="21"/>
      <c r="N32" s="21"/>
      <c r="O32" s="21"/>
      <c r="P32" s="21"/>
      <c r="Q32" s="9"/>
      <c r="R32" s="9"/>
      <c r="S32" s="9"/>
      <c r="T32" s="9"/>
      <c r="U32" s="9"/>
      <c r="V32" s="9"/>
      <c r="W32" s="24">
        <f t="shared" si="2"/>
        <v>0</v>
      </c>
      <c r="X32" s="10">
        <f t="shared" si="3"/>
        <v>0</v>
      </c>
      <c r="Y32" s="11"/>
    </row>
    <row r="33" spans="1:25">
      <c r="A33" s="17"/>
      <c r="B33" s="17"/>
      <c r="C33" s="17"/>
      <c r="D33" s="18"/>
      <c r="E33" s="19"/>
      <c r="F33" s="19"/>
      <c r="G33" s="20"/>
      <c r="H33" s="21"/>
      <c r="I33" s="21"/>
      <c r="J33" s="21"/>
      <c r="K33" s="21"/>
      <c r="L33" s="21"/>
      <c r="M33" s="21"/>
      <c r="N33" s="21"/>
      <c r="O33" s="21"/>
      <c r="P33" s="21"/>
      <c r="Q33" s="9"/>
      <c r="R33" s="9"/>
      <c r="S33" s="9"/>
      <c r="T33" s="9"/>
      <c r="U33" s="9"/>
      <c r="V33" s="9"/>
      <c r="W33" s="24">
        <f t="shared" si="2"/>
        <v>0</v>
      </c>
      <c r="X33" s="10">
        <f t="shared" si="3"/>
        <v>0</v>
      </c>
      <c r="Y33" s="11"/>
    </row>
  </sheetData>
  <mergeCells count="2">
    <mergeCell ref="A1:Y1"/>
    <mergeCell ref="A3:Y3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33"/>
  <sheetViews>
    <sheetView topLeftCell="A4" zoomScale="90" zoomScaleNormal="90" workbookViewId="0">
      <selection activeCell="F29" sqref="F29"/>
    </sheetView>
  </sheetViews>
  <sheetFormatPr defaultRowHeight="14.5"/>
  <cols>
    <col min="1" max="1" width="11.6328125" bestFit="1" customWidth="1"/>
    <col min="3" max="3" width="12" bestFit="1" customWidth="1"/>
    <col min="19" max="19" width="12.90625" bestFit="1" customWidth="1"/>
  </cols>
  <sheetData>
    <row r="1" spans="1:19" ht="23">
      <c r="A1" s="33" t="s">
        <v>33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</row>
    <row r="2" spans="1:19" ht="15.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14</v>
      </c>
      <c r="P2" s="3" t="s">
        <v>15</v>
      </c>
      <c r="Q2" s="3" t="s">
        <v>17</v>
      </c>
      <c r="R2" s="2" t="s">
        <v>18</v>
      </c>
      <c r="S2" s="3" t="s">
        <v>19</v>
      </c>
    </row>
    <row r="3" spans="1:19" ht="15.5">
      <c r="A3" s="34" t="s">
        <v>21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</row>
    <row r="4" spans="1:19" ht="62.5">
      <c r="A4" s="4" t="s">
        <v>114</v>
      </c>
      <c r="B4" s="4" t="s">
        <v>115</v>
      </c>
      <c r="C4" s="4" t="s">
        <v>116</v>
      </c>
      <c r="D4" s="6">
        <v>5</v>
      </c>
      <c r="E4" s="7" t="s">
        <v>113</v>
      </c>
      <c r="F4" s="7" t="s">
        <v>37</v>
      </c>
      <c r="G4" s="4" t="s">
        <v>38</v>
      </c>
      <c r="H4" s="8">
        <v>14</v>
      </c>
      <c r="I4" s="8">
        <v>0</v>
      </c>
      <c r="J4" s="8">
        <v>5</v>
      </c>
      <c r="K4" s="8">
        <v>0</v>
      </c>
      <c r="L4" s="8">
        <v>0</v>
      </c>
      <c r="M4" s="8">
        <v>0</v>
      </c>
      <c r="N4" s="8">
        <v>0</v>
      </c>
      <c r="O4" s="8">
        <v>0</v>
      </c>
      <c r="P4" s="8">
        <v>3</v>
      </c>
      <c r="Q4" s="24">
        <f>SUM(H4:P4)</f>
        <v>22</v>
      </c>
      <c r="R4" s="10">
        <f>Q4/100</f>
        <v>0.22</v>
      </c>
      <c r="S4" s="11"/>
    </row>
    <row r="5" spans="1:19">
      <c r="A5" s="5" t="s">
        <v>117</v>
      </c>
      <c r="B5" s="5" t="s">
        <v>118</v>
      </c>
      <c r="C5" s="5" t="s">
        <v>119</v>
      </c>
      <c r="D5" s="12">
        <v>6</v>
      </c>
      <c r="E5" s="12" t="s">
        <v>113</v>
      </c>
      <c r="F5" s="12" t="s">
        <v>37</v>
      </c>
      <c r="G5" s="13" t="s">
        <v>38</v>
      </c>
      <c r="H5" s="14">
        <v>18</v>
      </c>
      <c r="I5" s="14">
        <v>0</v>
      </c>
      <c r="J5" s="14">
        <v>0</v>
      </c>
      <c r="K5" s="14">
        <v>0</v>
      </c>
      <c r="L5" s="14">
        <v>0</v>
      </c>
      <c r="M5" s="14">
        <v>0</v>
      </c>
      <c r="N5" s="14">
        <v>0</v>
      </c>
      <c r="O5" s="14">
        <v>2</v>
      </c>
      <c r="P5" s="14">
        <v>3</v>
      </c>
      <c r="Q5" s="24">
        <f t="shared" ref="Q5:Q33" si="0">SUM(H5:P5)</f>
        <v>23</v>
      </c>
      <c r="R5" s="10">
        <f t="shared" ref="R5:R33" si="1">Q5/100</f>
        <v>0.23</v>
      </c>
      <c r="S5" s="11"/>
    </row>
    <row r="6" spans="1:19" ht="62.5">
      <c r="A6" s="4" t="s">
        <v>120</v>
      </c>
      <c r="B6" s="4" t="s">
        <v>121</v>
      </c>
      <c r="C6" s="4" t="s">
        <v>122</v>
      </c>
      <c r="D6" s="6">
        <v>3</v>
      </c>
      <c r="E6" s="7" t="s">
        <v>113</v>
      </c>
      <c r="F6" s="7" t="s">
        <v>37</v>
      </c>
      <c r="G6" s="4" t="s">
        <v>38</v>
      </c>
      <c r="H6" s="8">
        <v>16</v>
      </c>
      <c r="I6" s="8">
        <v>0</v>
      </c>
      <c r="J6" s="8">
        <v>0</v>
      </c>
      <c r="K6" s="8">
        <v>0</v>
      </c>
      <c r="L6" s="8">
        <v>0</v>
      </c>
      <c r="M6" s="8">
        <v>0</v>
      </c>
      <c r="N6" s="8">
        <v>0</v>
      </c>
      <c r="O6" s="8">
        <v>0</v>
      </c>
      <c r="P6" s="8">
        <v>2</v>
      </c>
      <c r="Q6" s="24">
        <f t="shared" si="0"/>
        <v>18</v>
      </c>
      <c r="R6" s="10">
        <f t="shared" si="1"/>
        <v>0.18</v>
      </c>
      <c r="S6" s="11"/>
    </row>
    <row r="7" spans="1:19" ht="62.5">
      <c r="A7" s="4" t="s">
        <v>123</v>
      </c>
      <c r="B7" s="4" t="s">
        <v>124</v>
      </c>
      <c r="C7" s="4" t="s">
        <v>91</v>
      </c>
      <c r="D7" s="6">
        <v>9</v>
      </c>
      <c r="E7" s="7" t="s">
        <v>113</v>
      </c>
      <c r="F7" s="7" t="s">
        <v>37</v>
      </c>
      <c r="G7" s="4" t="s">
        <v>38</v>
      </c>
      <c r="H7" s="8">
        <v>16</v>
      </c>
      <c r="I7" s="8">
        <v>0</v>
      </c>
      <c r="J7" s="8">
        <v>0</v>
      </c>
      <c r="K7" s="8">
        <v>0</v>
      </c>
      <c r="L7" s="8">
        <v>0</v>
      </c>
      <c r="M7" s="8">
        <v>8</v>
      </c>
      <c r="N7" s="8">
        <v>0</v>
      </c>
      <c r="O7" s="8">
        <v>6</v>
      </c>
      <c r="P7" s="8">
        <v>9</v>
      </c>
      <c r="Q7" s="24">
        <f t="shared" si="0"/>
        <v>39</v>
      </c>
      <c r="R7" s="10">
        <f t="shared" si="1"/>
        <v>0.39</v>
      </c>
      <c r="S7" s="11"/>
    </row>
    <row r="8" spans="1:19">
      <c r="A8" s="5" t="s">
        <v>125</v>
      </c>
      <c r="B8" s="5" t="s">
        <v>126</v>
      </c>
      <c r="C8" s="5" t="s">
        <v>127</v>
      </c>
      <c r="D8" s="12">
        <v>2</v>
      </c>
      <c r="E8" s="12" t="s">
        <v>113</v>
      </c>
      <c r="F8" s="12" t="s">
        <v>37</v>
      </c>
      <c r="G8" s="13" t="s">
        <v>38</v>
      </c>
      <c r="H8" s="14">
        <v>16</v>
      </c>
      <c r="I8" s="14">
        <v>0</v>
      </c>
      <c r="J8" s="14">
        <v>0</v>
      </c>
      <c r="K8" s="14">
        <v>8</v>
      </c>
      <c r="L8" s="14">
        <v>0</v>
      </c>
      <c r="M8" s="14">
        <v>0</v>
      </c>
      <c r="N8" s="14">
        <v>0</v>
      </c>
      <c r="O8" s="14">
        <v>4</v>
      </c>
      <c r="P8" s="14">
        <v>0</v>
      </c>
      <c r="Q8" s="24">
        <f t="shared" si="0"/>
        <v>28</v>
      </c>
      <c r="R8" s="10">
        <f t="shared" si="1"/>
        <v>0.28000000000000003</v>
      </c>
      <c r="S8" s="11"/>
    </row>
    <row r="9" spans="1:19">
      <c r="A9" s="5" t="s">
        <v>128</v>
      </c>
      <c r="B9" s="5" t="s">
        <v>129</v>
      </c>
      <c r="C9" s="5"/>
      <c r="D9" s="12">
        <v>10</v>
      </c>
      <c r="E9" s="12" t="s">
        <v>113</v>
      </c>
      <c r="F9" s="12" t="s">
        <v>37</v>
      </c>
      <c r="G9" s="13" t="s">
        <v>38</v>
      </c>
      <c r="H9" s="14">
        <v>18</v>
      </c>
      <c r="I9" s="14">
        <v>0</v>
      </c>
      <c r="J9" s="14">
        <v>0</v>
      </c>
      <c r="K9" s="14">
        <v>0</v>
      </c>
      <c r="L9" s="14">
        <v>0</v>
      </c>
      <c r="M9" s="14">
        <v>10</v>
      </c>
      <c r="N9" s="14">
        <v>0</v>
      </c>
      <c r="O9" s="14">
        <v>2</v>
      </c>
      <c r="P9" s="14">
        <v>0</v>
      </c>
      <c r="Q9" s="24">
        <f t="shared" si="0"/>
        <v>30</v>
      </c>
      <c r="R9" s="10">
        <f t="shared" si="1"/>
        <v>0.3</v>
      </c>
      <c r="S9" s="11"/>
    </row>
    <row r="10" spans="1:19">
      <c r="A10" s="5" t="s">
        <v>130</v>
      </c>
      <c r="B10" s="5" t="s">
        <v>131</v>
      </c>
      <c r="C10" s="5" t="s">
        <v>132</v>
      </c>
      <c r="D10" s="12">
        <v>1</v>
      </c>
      <c r="E10" s="12" t="s">
        <v>113</v>
      </c>
      <c r="F10" s="12" t="s">
        <v>37</v>
      </c>
      <c r="G10" s="13" t="s">
        <v>38</v>
      </c>
      <c r="H10" s="14">
        <v>14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14">
        <v>0</v>
      </c>
      <c r="O10" s="14">
        <v>2</v>
      </c>
      <c r="P10" s="14">
        <v>0</v>
      </c>
      <c r="Q10" s="24">
        <f t="shared" si="0"/>
        <v>16</v>
      </c>
      <c r="R10" s="10">
        <f t="shared" si="1"/>
        <v>0.16</v>
      </c>
      <c r="S10" s="11"/>
    </row>
    <row r="11" spans="1:19">
      <c r="A11" s="15" t="s">
        <v>133</v>
      </c>
      <c r="B11" s="13" t="s">
        <v>134</v>
      </c>
      <c r="C11" s="13" t="s">
        <v>135</v>
      </c>
      <c r="D11" s="12">
        <v>7</v>
      </c>
      <c r="E11" s="12" t="s">
        <v>113</v>
      </c>
      <c r="F11" s="12" t="s">
        <v>37</v>
      </c>
      <c r="G11" s="5" t="s">
        <v>38</v>
      </c>
      <c r="H11" s="16">
        <v>16</v>
      </c>
      <c r="I11" s="16">
        <v>0</v>
      </c>
      <c r="J11" s="16">
        <v>0</v>
      </c>
      <c r="K11" s="16">
        <v>0</v>
      </c>
      <c r="L11" s="16">
        <v>0</v>
      </c>
      <c r="M11" s="16">
        <v>10</v>
      </c>
      <c r="N11" s="16">
        <v>0</v>
      </c>
      <c r="O11" s="16">
        <v>6</v>
      </c>
      <c r="P11" s="16">
        <v>0</v>
      </c>
      <c r="Q11" s="24">
        <f t="shared" si="0"/>
        <v>32</v>
      </c>
      <c r="R11" s="10">
        <f t="shared" si="1"/>
        <v>0.32</v>
      </c>
      <c r="S11" s="11"/>
    </row>
    <row r="12" spans="1:19" ht="62.5">
      <c r="A12" s="4" t="s">
        <v>136</v>
      </c>
      <c r="B12" s="4" t="s">
        <v>137</v>
      </c>
      <c r="C12" s="4" t="s">
        <v>135</v>
      </c>
      <c r="D12" s="6">
        <v>8</v>
      </c>
      <c r="E12" s="7" t="s">
        <v>113</v>
      </c>
      <c r="F12" s="7" t="s">
        <v>37</v>
      </c>
      <c r="G12" s="4" t="s">
        <v>38</v>
      </c>
      <c r="H12" s="8">
        <v>18</v>
      </c>
      <c r="I12" s="8">
        <v>0</v>
      </c>
      <c r="J12" s="8">
        <v>0</v>
      </c>
      <c r="K12" s="8">
        <v>0</v>
      </c>
      <c r="L12" s="8">
        <v>0</v>
      </c>
      <c r="M12" s="8">
        <v>12</v>
      </c>
      <c r="N12" s="8">
        <v>0</v>
      </c>
      <c r="O12" s="8">
        <v>4</v>
      </c>
      <c r="P12" s="8">
        <v>0</v>
      </c>
      <c r="Q12" s="24">
        <f t="shared" si="0"/>
        <v>34</v>
      </c>
      <c r="R12" s="10">
        <f t="shared" si="1"/>
        <v>0.34</v>
      </c>
      <c r="S12" s="11"/>
    </row>
    <row r="13" spans="1:19">
      <c r="A13" s="5" t="s">
        <v>138</v>
      </c>
      <c r="B13" s="5" t="s">
        <v>139</v>
      </c>
      <c r="C13" s="5" t="s">
        <v>140</v>
      </c>
      <c r="D13" s="12">
        <v>11</v>
      </c>
      <c r="E13" s="12" t="s">
        <v>113</v>
      </c>
      <c r="F13" s="12" t="s">
        <v>37</v>
      </c>
      <c r="G13" s="13" t="s">
        <v>38</v>
      </c>
      <c r="H13" s="14">
        <v>14</v>
      </c>
      <c r="I13" s="14">
        <v>9</v>
      </c>
      <c r="J13" s="14">
        <v>0</v>
      </c>
      <c r="K13" s="14">
        <v>8</v>
      </c>
      <c r="L13" s="14">
        <v>19</v>
      </c>
      <c r="M13" s="14">
        <v>12</v>
      </c>
      <c r="N13" s="14">
        <v>0</v>
      </c>
      <c r="O13" s="14">
        <v>6</v>
      </c>
      <c r="P13" s="14">
        <v>0</v>
      </c>
      <c r="Q13" s="24">
        <f t="shared" si="0"/>
        <v>68</v>
      </c>
      <c r="R13" s="10">
        <f t="shared" si="1"/>
        <v>0.68</v>
      </c>
      <c r="S13" s="11" t="s">
        <v>74</v>
      </c>
    </row>
    <row r="14" spans="1:19">
      <c r="A14" s="15" t="s">
        <v>141</v>
      </c>
      <c r="B14" s="13" t="s">
        <v>142</v>
      </c>
      <c r="C14" s="13" t="s">
        <v>143</v>
      </c>
      <c r="D14" s="12">
        <v>4</v>
      </c>
      <c r="E14" s="12" t="s">
        <v>113</v>
      </c>
      <c r="F14" s="12" t="s">
        <v>37</v>
      </c>
      <c r="G14" s="5" t="s">
        <v>38</v>
      </c>
      <c r="H14" s="16">
        <v>16</v>
      </c>
      <c r="I14" s="16">
        <v>0</v>
      </c>
      <c r="J14" s="16">
        <v>0</v>
      </c>
      <c r="K14" s="16">
        <v>0</v>
      </c>
      <c r="L14" s="16">
        <v>0</v>
      </c>
      <c r="M14" s="16">
        <v>8</v>
      </c>
      <c r="N14" s="16">
        <v>0</v>
      </c>
      <c r="O14" s="16">
        <v>0</v>
      </c>
      <c r="P14" s="16">
        <v>8</v>
      </c>
      <c r="Q14" s="24">
        <f t="shared" si="0"/>
        <v>32</v>
      </c>
      <c r="R14" s="10">
        <f t="shared" si="1"/>
        <v>0.32</v>
      </c>
      <c r="S14" s="11"/>
    </row>
    <row r="15" spans="1:19" ht="50">
      <c r="A15" s="4" t="s">
        <v>235</v>
      </c>
      <c r="B15" s="4" t="s">
        <v>147</v>
      </c>
      <c r="C15" s="4" t="s">
        <v>143</v>
      </c>
      <c r="D15" s="4">
        <v>15</v>
      </c>
      <c r="E15" s="7" t="s">
        <v>236</v>
      </c>
      <c r="F15" s="7" t="s">
        <v>37</v>
      </c>
      <c r="G15" s="4" t="s">
        <v>237</v>
      </c>
      <c r="H15" s="14">
        <v>14</v>
      </c>
      <c r="I15" s="14">
        <v>0</v>
      </c>
      <c r="J15" s="14">
        <v>2</v>
      </c>
      <c r="K15" s="14">
        <v>0</v>
      </c>
      <c r="L15" s="14">
        <v>12</v>
      </c>
      <c r="M15" s="14">
        <v>10</v>
      </c>
      <c r="N15" s="14">
        <v>0</v>
      </c>
      <c r="O15" s="14">
        <v>4</v>
      </c>
      <c r="P15" s="14">
        <v>6</v>
      </c>
      <c r="Q15" s="24">
        <f t="shared" ref="Q15:Q19" si="2">SUM(H15:P15)</f>
        <v>48</v>
      </c>
      <c r="R15" s="10">
        <f t="shared" si="1"/>
        <v>0.48</v>
      </c>
      <c r="S15" s="11"/>
    </row>
    <row r="16" spans="1:19" ht="50">
      <c r="A16" s="4" t="s">
        <v>238</v>
      </c>
      <c r="B16" s="4" t="s">
        <v>90</v>
      </c>
      <c r="C16" s="4" t="s">
        <v>239</v>
      </c>
      <c r="D16" s="4">
        <v>12</v>
      </c>
      <c r="E16" s="7" t="s">
        <v>236</v>
      </c>
      <c r="F16" s="7" t="s">
        <v>37</v>
      </c>
      <c r="G16" s="4" t="s">
        <v>237</v>
      </c>
      <c r="H16" s="14">
        <v>16</v>
      </c>
      <c r="I16" s="14">
        <v>0</v>
      </c>
      <c r="J16" s="14">
        <v>0</v>
      </c>
      <c r="K16" s="14">
        <v>0</v>
      </c>
      <c r="L16" s="14">
        <v>0</v>
      </c>
      <c r="M16" s="14">
        <v>6</v>
      </c>
      <c r="N16" s="14">
        <v>0</v>
      </c>
      <c r="O16" s="14">
        <v>6</v>
      </c>
      <c r="P16" s="14">
        <v>0</v>
      </c>
      <c r="Q16" s="24">
        <f t="shared" si="2"/>
        <v>28</v>
      </c>
      <c r="R16" s="10">
        <f t="shared" si="1"/>
        <v>0.28000000000000003</v>
      </c>
      <c r="S16" s="11"/>
    </row>
    <row r="17" spans="1:19" ht="50">
      <c r="A17" s="4" t="s">
        <v>240</v>
      </c>
      <c r="B17" s="4" t="s">
        <v>241</v>
      </c>
      <c r="C17" s="4" t="s">
        <v>208</v>
      </c>
      <c r="D17" s="4">
        <v>13</v>
      </c>
      <c r="E17" s="7" t="s">
        <v>236</v>
      </c>
      <c r="F17" s="7" t="s">
        <v>37</v>
      </c>
      <c r="G17" s="4" t="s">
        <v>237</v>
      </c>
      <c r="H17" s="14">
        <v>16</v>
      </c>
      <c r="I17" s="14">
        <v>0</v>
      </c>
      <c r="J17" s="14">
        <v>0</v>
      </c>
      <c r="K17" s="14">
        <v>0</v>
      </c>
      <c r="L17" s="14">
        <v>0</v>
      </c>
      <c r="M17" s="14">
        <v>4</v>
      </c>
      <c r="N17" s="14">
        <v>0</v>
      </c>
      <c r="O17" s="14">
        <v>6</v>
      </c>
      <c r="P17" s="14">
        <v>2</v>
      </c>
      <c r="Q17" s="24">
        <f t="shared" si="2"/>
        <v>28</v>
      </c>
      <c r="R17" s="10">
        <f t="shared" si="1"/>
        <v>0.28000000000000003</v>
      </c>
      <c r="S17" s="11"/>
    </row>
    <row r="18" spans="1:19" ht="50">
      <c r="A18" s="4" t="s">
        <v>242</v>
      </c>
      <c r="B18" s="4" t="s">
        <v>243</v>
      </c>
      <c r="C18" s="4" t="s">
        <v>59</v>
      </c>
      <c r="D18" s="4">
        <v>16</v>
      </c>
      <c r="E18" s="7" t="s">
        <v>236</v>
      </c>
      <c r="F18" s="7" t="s">
        <v>37</v>
      </c>
      <c r="G18" s="4" t="s">
        <v>237</v>
      </c>
      <c r="H18" s="14">
        <v>14</v>
      </c>
      <c r="I18" s="14">
        <v>0</v>
      </c>
      <c r="J18" s="14">
        <v>5</v>
      </c>
      <c r="K18" s="14">
        <v>0</v>
      </c>
      <c r="L18" s="14">
        <v>3</v>
      </c>
      <c r="M18" s="14">
        <v>12</v>
      </c>
      <c r="N18" s="14">
        <v>0</v>
      </c>
      <c r="O18" s="14">
        <v>0</v>
      </c>
      <c r="P18" s="14">
        <v>2</v>
      </c>
      <c r="Q18" s="24">
        <f t="shared" si="2"/>
        <v>36</v>
      </c>
      <c r="R18" s="10">
        <f t="shared" si="1"/>
        <v>0.36</v>
      </c>
      <c r="S18" s="11"/>
    </row>
    <row r="19" spans="1:19" ht="50">
      <c r="A19" s="4" t="s">
        <v>244</v>
      </c>
      <c r="B19" s="4" t="s">
        <v>245</v>
      </c>
      <c r="C19" s="4" t="s">
        <v>246</v>
      </c>
      <c r="D19" s="4">
        <v>14</v>
      </c>
      <c r="E19" s="7" t="s">
        <v>236</v>
      </c>
      <c r="F19" s="7" t="s">
        <v>37</v>
      </c>
      <c r="G19" s="4" t="s">
        <v>237</v>
      </c>
      <c r="H19" s="14">
        <v>14</v>
      </c>
      <c r="I19" s="14">
        <v>0</v>
      </c>
      <c r="J19" s="14">
        <v>0</v>
      </c>
      <c r="K19" s="14">
        <v>5</v>
      </c>
      <c r="L19" s="14">
        <v>0</v>
      </c>
      <c r="M19" s="14">
        <v>10</v>
      </c>
      <c r="N19" s="14">
        <v>0</v>
      </c>
      <c r="O19" s="14">
        <v>6</v>
      </c>
      <c r="P19" s="14">
        <v>4</v>
      </c>
      <c r="Q19" s="24">
        <f t="shared" si="2"/>
        <v>39</v>
      </c>
      <c r="R19" s="10">
        <f t="shared" si="1"/>
        <v>0.39</v>
      </c>
      <c r="S19" s="11"/>
    </row>
    <row r="20" spans="1:19" ht="62.5">
      <c r="A20" s="4" t="s">
        <v>303</v>
      </c>
      <c r="B20" s="4" t="s">
        <v>304</v>
      </c>
      <c r="C20" s="4" t="s">
        <v>50</v>
      </c>
      <c r="D20" s="6">
        <v>17</v>
      </c>
      <c r="E20" s="7" t="s">
        <v>305</v>
      </c>
      <c r="F20" s="7" t="s">
        <v>277</v>
      </c>
      <c r="G20" s="4" t="s">
        <v>278</v>
      </c>
      <c r="H20" s="8">
        <v>14</v>
      </c>
      <c r="I20" s="8">
        <v>3</v>
      </c>
      <c r="J20" s="8">
        <v>2</v>
      </c>
      <c r="K20" s="8">
        <v>3</v>
      </c>
      <c r="L20" s="8">
        <v>5</v>
      </c>
      <c r="M20" s="8">
        <v>6</v>
      </c>
      <c r="N20" s="8">
        <v>1</v>
      </c>
      <c r="O20" s="8">
        <v>4</v>
      </c>
      <c r="P20" s="8">
        <v>2</v>
      </c>
      <c r="Q20" s="24">
        <f>SUM(H20:P20)</f>
        <v>40</v>
      </c>
      <c r="R20" s="10">
        <f>Q20/100</f>
        <v>0.4</v>
      </c>
      <c r="S20" s="11"/>
    </row>
    <row r="21" spans="1:19">
      <c r="A21" s="5" t="s">
        <v>306</v>
      </c>
      <c r="B21" s="5" t="s">
        <v>350</v>
      </c>
      <c r="C21" s="5" t="s">
        <v>239</v>
      </c>
      <c r="D21" s="12">
        <v>18</v>
      </c>
      <c r="E21" s="12" t="s">
        <v>305</v>
      </c>
      <c r="F21" s="12" t="s">
        <v>277</v>
      </c>
      <c r="G21" s="13" t="s">
        <v>278</v>
      </c>
      <c r="H21" s="14">
        <v>18</v>
      </c>
      <c r="I21" s="14">
        <v>2</v>
      </c>
      <c r="J21" s="14">
        <v>2</v>
      </c>
      <c r="K21" s="14">
        <v>3</v>
      </c>
      <c r="L21" s="14">
        <v>8</v>
      </c>
      <c r="M21" s="14">
        <v>10</v>
      </c>
      <c r="N21" s="14">
        <v>1</v>
      </c>
      <c r="O21" s="14">
        <v>5</v>
      </c>
      <c r="P21" s="14">
        <v>3</v>
      </c>
      <c r="Q21" s="24">
        <f t="shared" ref="Q21:Q23" si="3">SUM(H21:P21)</f>
        <v>52</v>
      </c>
      <c r="R21" s="10">
        <f t="shared" ref="R21:R23" si="4">Q21/100</f>
        <v>0.52</v>
      </c>
      <c r="S21" s="11" t="s">
        <v>293</v>
      </c>
    </row>
    <row r="22" spans="1:19" ht="62.5">
      <c r="A22" s="4" t="s">
        <v>307</v>
      </c>
      <c r="B22" s="4" t="s">
        <v>88</v>
      </c>
      <c r="C22" s="4" t="s">
        <v>272</v>
      </c>
      <c r="D22" s="6">
        <v>19</v>
      </c>
      <c r="E22" s="7" t="s">
        <v>305</v>
      </c>
      <c r="F22" s="7" t="s">
        <v>277</v>
      </c>
      <c r="G22" s="4" t="s">
        <v>278</v>
      </c>
      <c r="H22" s="8">
        <v>14</v>
      </c>
      <c r="I22" s="8">
        <v>2</v>
      </c>
      <c r="J22" s="8">
        <v>3</v>
      </c>
      <c r="K22" s="8">
        <v>6</v>
      </c>
      <c r="L22" s="8">
        <v>4</v>
      </c>
      <c r="M22" s="8">
        <v>6</v>
      </c>
      <c r="N22" s="8">
        <v>1</v>
      </c>
      <c r="O22" s="8">
        <v>6</v>
      </c>
      <c r="P22" s="8">
        <v>5</v>
      </c>
      <c r="Q22" s="24">
        <f t="shared" si="3"/>
        <v>47</v>
      </c>
      <c r="R22" s="10">
        <f t="shared" si="4"/>
        <v>0.47</v>
      </c>
      <c r="S22" s="11"/>
    </row>
    <row r="23" spans="1:19" ht="62.5">
      <c r="A23" s="4" t="s">
        <v>308</v>
      </c>
      <c r="B23" s="4" t="s">
        <v>309</v>
      </c>
      <c r="C23" s="4" t="s">
        <v>119</v>
      </c>
      <c r="D23" s="6">
        <v>20</v>
      </c>
      <c r="E23" s="7" t="s">
        <v>305</v>
      </c>
      <c r="F23" s="7" t="s">
        <v>277</v>
      </c>
      <c r="G23" s="4" t="s">
        <v>278</v>
      </c>
      <c r="H23" s="8">
        <v>16</v>
      </c>
      <c r="I23" s="8">
        <v>2</v>
      </c>
      <c r="J23" s="8">
        <v>2</v>
      </c>
      <c r="K23" s="8">
        <v>4</v>
      </c>
      <c r="L23" s="8">
        <v>10</v>
      </c>
      <c r="M23" s="8">
        <v>10</v>
      </c>
      <c r="N23" s="8">
        <v>1</v>
      </c>
      <c r="O23" s="8">
        <v>6</v>
      </c>
      <c r="P23" s="8">
        <v>3</v>
      </c>
      <c r="Q23" s="24">
        <f t="shared" si="3"/>
        <v>54</v>
      </c>
      <c r="R23" s="10">
        <f t="shared" si="4"/>
        <v>0.54</v>
      </c>
      <c r="S23" s="11" t="s">
        <v>293</v>
      </c>
    </row>
    <row r="24" spans="1:19">
      <c r="A24" s="17"/>
      <c r="B24" s="17"/>
      <c r="C24" s="17"/>
      <c r="D24" s="18"/>
      <c r="E24" s="19"/>
      <c r="F24" s="19"/>
      <c r="G24" s="20"/>
      <c r="H24" s="21"/>
      <c r="I24" s="21"/>
      <c r="J24" s="21"/>
      <c r="K24" s="21"/>
      <c r="L24" s="21"/>
      <c r="M24" s="21"/>
      <c r="N24" s="21"/>
      <c r="O24" s="21"/>
      <c r="P24" s="21"/>
      <c r="Q24" s="24">
        <f t="shared" si="0"/>
        <v>0</v>
      </c>
      <c r="R24" s="10">
        <f t="shared" si="1"/>
        <v>0</v>
      </c>
      <c r="S24" s="11"/>
    </row>
    <row r="25" spans="1:19">
      <c r="A25" s="17"/>
      <c r="B25" s="17"/>
      <c r="C25" s="17"/>
      <c r="D25" s="18"/>
      <c r="E25" s="19"/>
      <c r="F25" s="19"/>
      <c r="G25" s="20"/>
      <c r="H25" s="21"/>
      <c r="I25" s="21"/>
      <c r="J25" s="21"/>
      <c r="K25" s="21"/>
      <c r="L25" s="21"/>
      <c r="M25" s="21"/>
      <c r="N25" s="21"/>
      <c r="O25" s="21"/>
      <c r="P25" s="21"/>
      <c r="Q25" s="24">
        <f t="shared" si="0"/>
        <v>0</v>
      </c>
      <c r="R25" s="10">
        <f t="shared" si="1"/>
        <v>0</v>
      </c>
      <c r="S25" s="11"/>
    </row>
    <row r="26" spans="1:19">
      <c r="A26" s="17"/>
      <c r="B26" s="17"/>
      <c r="C26" s="17"/>
      <c r="D26" s="18"/>
      <c r="E26" s="19"/>
      <c r="F26" s="19"/>
      <c r="G26" s="20"/>
      <c r="H26" s="21"/>
      <c r="I26" s="21"/>
      <c r="J26" s="21"/>
      <c r="K26" s="21"/>
      <c r="L26" s="21"/>
      <c r="M26" s="21"/>
      <c r="N26" s="21"/>
      <c r="O26" s="21"/>
      <c r="P26" s="21"/>
      <c r="Q26" s="24">
        <f t="shared" si="0"/>
        <v>0</v>
      </c>
      <c r="R26" s="10">
        <f t="shared" si="1"/>
        <v>0</v>
      </c>
      <c r="S26" s="11"/>
    </row>
    <row r="27" spans="1:19">
      <c r="A27" s="17"/>
      <c r="B27" s="17"/>
      <c r="C27" s="17"/>
      <c r="D27" s="18"/>
      <c r="E27" s="19"/>
      <c r="F27" s="19"/>
      <c r="G27" s="20"/>
      <c r="H27" s="21"/>
      <c r="I27" s="21"/>
      <c r="J27" s="21"/>
      <c r="K27" s="21"/>
      <c r="L27" s="21"/>
      <c r="M27" s="21"/>
      <c r="N27" s="21"/>
      <c r="O27" s="21"/>
      <c r="P27" s="21"/>
      <c r="Q27" s="24">
        <f t="shared" si="0"/>
        <v>0</v>
      </c>
      <c r="R27" s="10">
        <f t="shared" si="1"/>
        <v>0</v>
      </c>
      <c r="S27" s="11"/>
    </row>
    <row r="28" spans="1:19">
      <c r="A28" s="17"/>
      <c r="B28" s="17"/>
      <c r="C28" s="17"/>
      <c r="D28" s="18"/>
      <c r="E28" s="19"/>
      <c r="F28" s="19"/>
      <c r="G28" s="20"/>
      <c r="H28" s="21"/>
      <c r="I28" s="21"/>
      <c r="J28" s="21"/>
      <c r="K28" s="21"/>
      <c r="L28" s="21"/>
      <c r="M28" s="21"/>
      <c r="N28" s="21"/>
      <c r="O28" s="21"/>
      <c r="P28" s="21"/>
      <c r="Q28" s="24">
        <f t="shared" si="0"/>
        <v>0</v>
      </c>
      <c r="R28" s="10">
        <f t="shared" si="1"/>
        <v>0</v>
      </c>
      <c r="S28" s="11"/>
    </row>
    <row r="29" spans="1:19">
      <c r="A29" s="17"/>
      <c r="B29" s="17"/>
      <c r="C29" s="17"/>
      <c r="D29" s="18"/>
      <c r="E29" s="19"/>
      <c r="F29" s="19"/>
      <c r="G29" s="20"/>
      <c r="H29" s="21"/>
      <c r="I29" s="21"/>
      <c r="J29" s="21"/>
      <c r="K29" s="21"/>
      <c r="L29" s="21"/>
      <c r="M29" s="21"/>
      <c r="N29" s="21"/>
      <c r="O29" s="21"/>
      <c r="P29" s="21"/>
      <c r="Q29" s="24">
        <f t="shared" si="0"/>
        <v>0</v>
      </c>
      <c r="R29" s="10">
        <f t="shared" si="1"/>
        <v>0</v>
      </c>
      <c r="S29" s="11"/>
    </row>
    <row r="30" spans="1:19">
      <c r="A30" s="17"/>
      <c r="B30" s="17"/>
      <c r="C30" s="17"/>
      <c r="D30" s="18"/>
      <c r="E30" s="19"/>
      <c r="F30" s="19"/>
      <c r="G30" s="20"/>
      <c r="H30" s="21"/>
      <c r="I30" s="21"/>
      <c r="J30" s="21"/>
      <c r="K30" s="21"/>
      <c r="L30" s="21"/>
      <c r="M30" s="21"/>
      <c r="N30" s="21"/>
      <c r="O30" s="21"/>
      <c r="P30" s="21"/>
      <c r="Q30" s="24">
        <f t="shared" si="0"/>
        <v>0</v>
      </c>
      <c r="R30" s="10">
        <f t="shared" si="1"/>
        <v>0</v>
      </c>
      <c r="S30" s="11"/>
    </row>
    <row r="31" spans="1:19">
      <c r="A31" s="17"/>
      <c r="B31" s="17"/>
      <c r="C31" s="17"/>
      <c r="D31" s="18"/>
      <c r="E31" s="19"/>
      <c r="F31" s="19"/>
      <c r="G31" s="20"/>
      <c r="H31" s="21"/>
      <c r="I31" s="21"/>
      <c r="J31" s="21"/>
      <c r="K31" s="21"/>
      <c r="L31" s="21"/>
      <c r="M31" s="21"/>
      <c r="N31" s="21"/>
      <c r="O31" s="21"/>
      <c r="P31" s="21"/>
      <c r="Q31" s="24">
        <f t="shared" si="0"/>
        <v>0</v>
      </c>
      <c r="R31" s="10">
        <f t="shared" si="1"/>
        <v>0</v>
      </c>
      <c r="S31" s="11"/>
    </row>
    <row r="32" spans="1:19">
      <c r="A32" s="17"/>
      <c r="B32" s="17"/>
      <c r="C32" s="17"/>
      <c r="D32" s="18"/>
      <c r="E32" s="19"/>
      <c r="F32" s="19"/>
      <c r="G32" s="20"/>
      <c r="H32" s="21"/>
      <c r="I32" s="21"/>
      <c r="J32" s="21"/>
      <c r="K32" s="21"/>
      <c r="L32" s="21"/>
      <c r="M32" s="21"/>
      <c r="N32" s="21"/>
      <c r="O32" s="21"/>
      <c r="P32" s="21"/>
      <c r="Q32" s="24">
        <f t="shared" si="0"/>
        <v>0</v>
      </c>
      <c r="R32" s="10">
        <f t="shared" si="1"/>
        <v>0</v>
      </c>
      <c r="S32" s="11"/>
    </row>
    <row r="33" spans="1:19">
      <c r="A33" s="17"/>
      <c r="B33" s="17"/>
      <c r="C33" s="17"/>
      <c r="D33" s="18"/>
      <c r="E33" s="19"/>
      <c r="F33" s="19"/>
      <c r="G33" s="20"/>
      <c r="H33" s="21"/>
      <c r="I33" s="21"/>
      <c r="J33" s="21"/>
      <c r="K33" s="21"/>
      <c r="L33" s="21"/>
      <c r="M33" s="21"/>
      <c r="N33" s="21"/>
      <c r="O33" s="21"/>
      <c r="P33" s="21"/>
      <c r="Q33" s="24">
        <f t="shared" si="0"/>
        <v>0</v>
      </c>
      <c r="R33" s="10">
        <f t="shared" si="1"/>
        <v>0</v>
      </c>
      <c r="S33" s="11"/>
    </row>
  </sheetData>
  <mergeCells count="2">
    <mergeCell ref="A1:S1"/>
    <mergeCell ref="A3:S3"/>
  </mergeCells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T33"/>
  <sheetViews>
    <sheetView topLeftCell="A10" zoomScale="90" zoomScaleNormal="90" workbookViewId="0">
      <selection activeCell="K22" sqref="K22"/>
    </sheetView>
  </sheetViews>
  <sheetFormatPr defaultRowHeight="14.5"/>
  <cols>
    <col min="1" max="1" width="11.6328125" bestFit="1" customWidth="1"/>
    <col min="2" max="2" width="5.90625" bestFit="1" customWidth="1"/>
    <col min="3" max="3" width="12" bestFit="1" customWidth="1"/>
    <col min="7" max="7" width="10.453125" bestFit="1" customWidth="1"/>
    <col min="20" max="20" width="12.90625" bestFit="1" customWidth="1"/>
  </cols>
  <sheetData>
    <row r="1" spans="1:20" ht="23">
      <c r="A1" s="33" t="s">
        <v>33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</row>
    <row r="2" spans="1:20" ht="15.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14</v>
      </c>
      <c r="P2" s="3" t="s">
        <v>15</v>
      </c>
      <c r="Q2" s="3" t="s">
        <v>16</v>
      </c>
      <c r="R2" s="3" t="s">
        <v>17</v>
      </c>
      <c r="S2" s="2" t="s">
        <v>18</v>
      </c>
      <c r="T2" s="3" t="s">
        <v>19</v>
      </c>
    </row>
    <row r="3" spans="1:20" ht="15.5">
      <c r="A3" s="34" t="s">
        <v>22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</row>
    <row r="4" spans="1:20" ht="25">
      <c r="A4" s="4" t="s">
        <v>194</v>
      </c>
      <c r="B4" s="4" t="s">
        <v>195</v>
      </c>
      <c r="C4" s="4" t="s">
        <v>196</v>
      </c>
      <c r="D4" s="6">
        <v>7</v>
      </c>
      <c r="E4" s="7" t="s">
        <v>197</v>
      </c>
      <c r="F4" s="7" t="s">
        <v>161</v>
      </c>
      <c r="G4" s="4" t="s">
        <v>162</v>
      </c>
      <c r="H4" s="6">
        <v>4</v>
      </c>
      <c r="I4" s="6">
        <v>6</v>
      </c>
      <c r="J4" s="6">
        <v>0</v>
      </c>
      <c r="K4" s="6">
        <v>6</v>
      </c>
      <c r="L4" s="6">
        <v>4</v>
      </c>
      <c r="M4" s="6">
        <v>0</v>
      </c>
      <c r="N4" s="6">
        <v>3</v>
      </c>
      <c r="O4" s="6">
        <v>8</v>
      </c>
      <c r="P4" s="6">
        <v>4</v>
      </c>
      <c r="Q4" s="9">
        <v>5</v>
      </c>
      <c r="R4" s="24">
        <f t="shared" ref="R4:R23" si="0">SUM(H4:Q4)</f>
        <v>40</v>
      </c>
      <c r="S4" s="10">
        <f>R4/90</f>
        <v>0.44444444444444442</v>
      </c>
      <c r="T4" s="11"/>
    </row>
    <row r="5" spans="1:20">
      <c r="A5" s="5" t="s">
        <v>198</v>
      </c>
      <c r="B5" s="5" t="s">
        <v>199</v>
      </c>
      <c r="C5" s="5"/>
      <c r="D5" s="12">
        <v>3</v>
      </c>
      <c r="E5" s="12" t="s">
        <v>197</v>
      </c>
      <c r="F5" s="12" t="s">
        <v>161</v>
      </c>
      <c r="G5" s="13" t="s">
        <v>162</v>
      </c>
      <c r="H5" s="12">
        <v>8</v>
      </c>
      <c r="I5" s="12">
        <v>6</v>
      </c>
      <c r="J5" s="12">
        <v>0</v>
      </c>
      <c r="K5" s="12">
        <v>6</v>
      </c>
      <c r="L5" s="12">
        <v>0</v>
      </c>
      <c r="M5" s="12">
        <v>0</v>
      </c>
      <c r="N5" s="12">
        <v>0</v>
      </c>
      <c r="O5" s="12">
        <v>0</v>
      </c>
      <c r="P5" s="12">
        <v>0</v>
      </c>
      <c r="Q5" s="9">
        <v>0</v>
      </c>
      <c r="R5" s="24">
        <f t="shared" si="0"/>
        <v>20</v>
      </c>
      <c r="S5" s="10">
        <f t="shared" ref="S5:S23" si="1">R5/90</f>
        <v>0.22222222222222221</v>
      </c>
      <c r="T5" s="11"/>
    </row>
    <row r="6" spans="1:20" ht="25">
      <c r="A6" s="4" t="s">
        <v>200</v>
      </c>
      <c r="B6" s="4" t="s">
        <v>201</v>
      </c>
      <c r="C6" s="4" t="s">
        <v>202</v>
      </c>
      <c r="D6" s="6">
        <v>6</v>
      </c>
      <c r="E6" s="7" t="s">
        <v>197</v>
      </c>
      <c r="F6" s="7" t="s">
        <v>161</v>
      </c>
      <c r="G6" s="4" t="s">
        <v>162</v>
      </c>
      <c r="H6" s="6">
        <v>8</v>
      </c>
      <c r="I6" s="6">
        <v>5</v>
      </c>
      <c r="J6" s="6">
        <v>0</v>
      </c>
      <c r="K6" s="6">
        <v>6</v>
      </c>
      <c r="L6" s="6">
        <v>4</v>
      </c>
      <c r="M6" s="6">
        <v>0</v>
      </c>
      <c r="N6" s="6">
        <v>0</v>
      </c>
      <c r="O6" s="6">
        <v>0</v>
      </c>
      <c r="P6" s="6">
        <v>0</v>
      </c>
      <c r="Q6" s="9">
        <v>0</v>
      </c>
      <c r="R6" s="24">
        <f t="shared" si="0"/>
        <v>23</v>
      </c>
      <c r="S6" s="10">
        <f t="shared" si="1"/>
        <v>0.25555555555555554</v>
      </c>
      <c r="T6" s="11"/>
    </row>
    <row r="7" spans="1:20" ht="25">
      <c r="A7" s="4" t="s">
        <v>203</v>
      </c>
      <c r="B7" s="4" t="s">
        <v>204</v>
      </c>
      <c r="C7" s="4" t="s">
        <v>205</v>
      </c>
      <c r="D7" s="6">
        <v>5</v>
      </c>
      <c r="E7" s="7" t="s">
        <v>197</v>
      </c>
      <c r="F7" s="7" t="s">
        <v>161</v>
      </c>
      <c r="G7" s="4" t="s">
        <v>162</v>
      </c>
      <c r="H7" s="6">
        <v>8</v>
      </c>
      <c r="I7" s="6">
        <v>5</v>
      </c>
      <c r="J7" s="6">
        <v>0</v>
      </c>
      <c r="K7" s="6">
        <v>6</v>
      </c>
      <c r="L7" s="6">
        <v>3</v>
      </c>
      <c r="M7" s="6">
        <v>0</v>
      </c>
      <c r="N7" s="6">
        <v>0</v>
      </c>
      <c r="O7" s="6">
        <v>4</v>
      </c>
      <c r="P7" s="6">
        <v>4</v>
      </c>
      <c r="Q7" s="9">
        <v>0</v>
      </c>
      <c r="R7" s="24">
        <f t="shared" si="0"/>
        <v>30</v>
      </c>
      <c r="S7" s="10">
        <f t="shared" si="1"/>
        <v>0.33333333333333331</v>
      </c>
      <c r="T7" s="11"/>
    </row>
    <row r="8" spans="1:20">
      <c r="A8" s="5" t="s">
        <v>206</v>
      </c>
      <c r="B8" s="5" t="s">
        <v>199</v>
      </c>
      <c r="C8" s="5"/>
      <c r="D8" s="12">
        <v>8</v>
      </c>
      <c r="E8" s="12" t="s">
        <v>197</v>
      </c>
      <c r="F8" s="12" t="s">
        <v>161</v>
      </c>
      <c r="G8" s="13" t="s">
        <v>162</v>
      </c>
      <c r="H8" s="12">
        <v>4</v>
      </c>
      <c r="I8" s="12">
        <v>6</v>
      </c>
      <c r="J8" s="12">
        <v>0</v>
      </c>
      <c r="K8" s="12">
        <v>4</v>
      </c>
      <c r="L8" s="12">
        <v>2</v>
      </c>
      <c r="M8" s="12">
        <v>0</v>
      </c>
      <c r="N8" s="12">
        <v>3</v>
      </c>
      <c r="O8" s="12">
        <v>8</v>
      </c>
      <c r="P8" s="12">
        <v>4</v>
      </c>
      <c r="Q8" s="9">
        <v>5</v>
      </c>
      <c r="R8" s="24">
        <f t="shared" si="0"/>
        <v>36</v>
      </c>
      <c r="S8" s="10">
        <f t="shared" si="1"/>
        <v>0.4</v>
      </c>
      <c r="T8" s="11"/>
    </row>
    <row r="9" spans="1:20">
      <c r="A9" s="5" t="s">
        <v>207</v>
      </c>
      <c r="B9" s="5" t="s">
        <v>110</v>
      </c>
      <c r="C9" s="5" t="s">
        <v>208</v>
      </c>
      <c r="D9" s="12">
        <v>2</v>
      </c>
      <c r="E9" s="12" t="s">
        <v>197</v>
      </c>
      <c r="F9" s="12" t="s">
        <v>161</v>
      </c>
      <c r="G9" s="13" t="s">
        <v>162</v>
      </c>
      <c r="H9" s="12">
        <v>8</v>
      </c>
      <c r="I9" s="12">
        <v>5</v>
      </c>
      <c r="J9" s="12">
        <v>0</v>
      </c>
      <c r="K9" s="12">
        <v>6</v>
      </c>
      <c r="L9" s="12">
        <v>0</v>
      </c>
      <c r="M9" s="12">
        <v>0</v>
      </c>
      <c r="N9" s="12">
        <v>0</v>
      </c>
      <c r="O9" s="12">
        <v>8</v>
      </c>
      <c r="P9" s="12">
        <v>4</v>
      </c>
      <c r="Q9" s="9">
        <v>0</v>
      </c>
      <c r="R9" s="24">
        <f t="shared" si="0"/>
        <v>31</v>
      </c>
      <c r="S9" s="10">
        <f t="shared" si="1"/>
        <v>0.34444444444444444</v>
      </c>
      <c r="T9" s="11"/>
    </row>
    <row r="10" spans="1:20">
      <c r="A10" s="5" t="s">
        <v>209</v>
      </c>
      <c r="B10" s="5" t="s">
        <v>68</v>
      </c>
      <c r="C10" s="5" t="s">
        <v>127</v>
      </c>
      <c r="D10" s="12">
        <v>1</v>
      </c>
      <c r="E10" s="12" t="s">
        <v>197</v>
      </c>
      <c r="F10" s="12" t="s">
        <v>161</v>
      </c>
      <c r="G10" s="13" t="s">
        <v>162</v>
      </c>
      <c r="H10" s="12">
        <v>4</v>
      </c>
      <c r="I10" s="12">
        <v>5</v>
      </c>
      <c r="J10" s="12">
        <v>0</v>
      </c>
      <c r="K10" s="12">
        <v>6</v>
      </c>
      <c r="L10" s="12">
        <v>0</v>
      </c>
      <c r="M10" s="12">
        <v>0</v>
      </c>
      <c r="N10" s="12">
        <v>0</v>
      </c>
      <c r="O10" s="12">
        <v>8</v>
      </c>
      <c r="P10" s="12">
        <v>4</v>
      </c>
      <c r="Q10" s="9">
        <v>0</v>
      </c>
      <c r="R10" s="24">
        <f t="shared" si="0"/>
        <v>27</v>
      </c>
      <c r="S10" s="10">
        <f t="shared" si="1"/>
        <v>0.3</v>
      </c>
      <c r="T10" s="11"/>
    </row>
    <row r="11" spans="1:20">
      <c r="A11" s="15" t="s">
        <v>210</v>
      </c>
      <c r="B11" s="13" t="s">
        <v>211</v>
      </c>
      <c r="C11" s="13" t="s">
        <v>119</v>
      </c>
      <c r="D11" s="12">
        <v>4</v>
      </c>
      <c r="E11" s="12" t="s">
        <v>197</v>
      </c>
      <c r="F11" s="12" t="s">
        <v>161</v>
      </c>
      <c r="G11" s="5" t="s">
        <v>162</v>
      </c>
      <c r="H11" s="12">
        <v>10</v>
      </c>
      <c r="I11" s="12">
        <v>5</v>
      </c>
      <c r="J11" s="12">
        <v>6</v>
      </c>
      <c r="K11" s="12">
        <v>6</v>
      </c>
      <c r="L11" s="12">
        <v>0</v>
      </c>
      <c r="M11" s="12">
        <v>6</v>
      </c>
      <c r="N11" s="12">
        <v>0</v>
      </c>
      <c r="O11" s="12">
        <v>8</v>
      </c>
      <c r="P11" s="12">
        <v>4</v>
      </c>
      <c r="Q11" s="9">
        <v>5</v>
      </c>
      <c r="R11" s="24">
        <f t="shared" si="0"/>
        <v>50</v>
      </c>
      <c r="S11" s="10">
        <f t="shared" si="1"/>
        <v>0.55555555555555558</v>
      </c>
      <c r="T11" s="11" t="s">
        <v>293</v>
      </c>
    </row>
    <row r="12" spans="1:20" ht="25">
      <c r="A12" s="4" t="s">
        <v>212</v>
      </c>
      <c r="B12" s="4" t="s">
        <v>213</v>
      </c>
      <c r="C12" s="4" t="s">
        <v>47</v>
      </c>
      <c r="D12" s="6">
        <v>7</v>
      </c>
      <c r="E12" s="7" t="s">
        <v>214</v>
      </c>
      <c r="F12" s="7" t="s">
        <v>161</v>
      </c>
      <c r="G12" s="4" t="s">
        <v>180</v>
      </c>
      <c r="H12" s="6">
        <v>2</v>
      </c>
      <c r="I12" s="6">
        <v>4</v>
      </c>
      <c r="J12" s="6">
        <v>6</v>
      </c>
      <c r="K12" s="6">
        <v>6</v>
      </c>
      <c r="L12" s="6">
        <v>10</v>
      </c>
      <c r="M12" s="6">
        <v>6</v>
      </c>
      <c r="N12" s="6">
        <v>2</v>
      </c>
      <c r="O12" s="6">
        <v>2</v>
      </c>
      <c r="P12" s="6">
        <v>4</v>
      </c>
      <c r="Q12" s="9">
        <v>4</v>
      </c>
      <c r="R12" s="24">
        <f t="shared" si="0"/>
        <v>46</v>
      </c>
      <c r="S12" s="10">
        <f t="shared" si="1"/>
        <v>0.51111111111111107</v>
      </c>
      <c r="T12" s="11" t="s">
        <v>293</v>
      </c>
    </row>
    <row r="13" spans="1:20" ht="25">
      <c r="A13" s="5" t="s">
        <v>215</v>
      </c>
      <c r="B13" s="5" t="s">
        <v>49</v>
      </c>
      <c r="C13" s="5" t="s">
        <v>66</v>
      </c>
      <c r="D13" s="12">
        <v>5</v>
      </c>
      <c r="E13" s="7" t="s">
        <v>214</v>
      </c>
      <c r="F13" s="7" t="s">
        <v>161</v>
      </c>
      <c r="G13" s="4" t="s">
        <v>180</v>
      </c>
      <c r="H13" s="12">
        <v>2</v>
      </c>
      <c r="I13" s="12">
        <v>5</v>
      </c>
      <c r="J13" s="12">
        <v>6</v>
      </c>
      <c r="K13" s="12">
        <v>6</v>
      </c>
      <c r="L13" s="12">
        <v>6</v>
      </c>
      <c r="M13" s="12">
        <v>6</v>
      </c>
      <c r="N13" s="12">
        <v>0</v>
      </c>
      <c r="O13" s="12">
        <v>0</v>
      </c>
      <c r="P13" s="12">
        <v>4</v>
      </c>
      <c r="Q13" s="9">
        <v>4</v>
      </c>
      <c r="R13" s="24">
        <f t="shared" si="0"/>
        <v>39</v>
      </c>
      <c r="S13" s="10">
        <f t="shared" si="1"/>
        <v>0.43333333333333335</v>
      </c>
      <c r="T13" s="11"/>
    </row>
    <row r="14" spans="1:20" ht="25">
      <c r="A14" s="15" t="s">
        <v>216</v>
      </c>
      <c r="B14" s="13" t="s">
        <v>46</v>
      </c>
      <c r="C14" s="13" t="s">
        <v>111</v>
      </c>
      <c r="D14" s="12">
        <v>4</v>
      </c>
      <c r="E14" s="7" t="s">
        <v>214</v>
      </c>
      <c r="F14" s="7" t="s">
        <v>161</v>
      </c>
      <c r="G14" s="4" t="s">
        <v>180</v>
      </c>
      <c r="H14" s="12">
        <v>4</v>
      </c>
      <c r="I14" s="12">
        <v>5</v>
      </c>
      <c r="J14" s="12">
        <v>0</v>
      </c>
      <c r="K14" s="12">
        <v>2</v>
      </c>
      <c r="L14" s="12">
        <v>2</v>
      </c>
      <c r="M14" s="12">
        <v>0</v>
      </c>
      <c r="N14" s="12">
        <v>0</v>
      </c>
      <c r="O14" s="12">
        <v>4</v>
      </c>
      <c r="P14" s="12">
        <v>0</v>
      </c>
      <c r="Q14" s="9">
        <v>1</v>
      </c>
      <c r="R14" s="24">
        <f t="shared" si="0"/>
        <v>18</v>
      </c>
      <c r="S14" s="10">
        <f t="shared" si="1"/>
        <v>0.2</v>
      </c>
      <c r="T14" s="11"/>
    </row>
    <row r="15" spans="1:20" ht="25">
      <c r="A15" s="17" t="s">
        <v>217</v>
      </c>
      <c r="B15" s="17" t="s">
        <v>218</v>
      </c>
      <c r="C15" s="17" t="s">
        <v>151</v>
      </c>
      <c r="D15" s="18">
        <v>8</v>
      </c>
      <c r="E15" s="7" t="s">
        <v>214</v>
      </c>
      <c r="F15" s="7" t="s">
        <v>161</v>
      </c>
      <c r="G15" s="4" t="s">
        <v>180</v>
      </c>
      <c r="H15" s="18">
        <v>0</v>
      </c>
      <c r="I15" s="18">
        <v>4</v>
      </c>
      <c r="J15" s="18">
        <v>0</v>
      </c>
      <c r="K15" s="18">
        <v>0</v>
      </c>
      <c r="L15" s="18">
        <v>6</v>
      </c>
      <c r="M15" s="18">
        <v>0</v>
      </c>
      <c r="N15" s="18">
        <v>3</v>
      </c>
      <c r="O15" s="18">
        <v>5</v>
      </c>
      <c r="P15" s="18">
        <v>4</v>
      </c>
      <c r="Q15" s="9">
        <v>4</v>
      </c>
      <c r="R15" s="24">
        <f t="shared" si="0"/>
        <v>26</v>
      </c>
      <c r="S15" s="10">
        <f t="shared" si="1"/>
        <v>0.28888888888888886</v>
      </c>
      <c r="T15" s="11"/>
    </row>
    <row r="16" spans="1:20" ht="25">
      <c r="A16" s="5" t="s">
        <v>219</v>
      </c>
      <c r="B16" s="5" t="s">
        <v>220</v>
      </c>
      <c r="C16" s="5" t="s">
        <v>94</v>
      </c>
      <c r="D16" s="12">
        <v>3</v>
      </c>
      <c r="E16" s="7" t="s">
        <v>214</v>
      </c>
      <c r="F16" s="7" t="s">
        <v>161</v>
      </c>
      <c r="G16" s="4" t="s">
        <v>180</v>
      </c>
      <c r="H16" s="12">
        <v>4</v>
      </c>
      <c r="I16" s="12">
        <v>5</v>
      </c>
      <c r="J16" s="12">
        <v>3</v>
      </c>
      <c r="K16" s="12">
        <v>2</v>
      </c>
      <c r="L16" s="12">
        <v>0</v>
      </c>
      <c r="M16" s="12">
        <v>0</v>
      </c>
      <c r="N16" s="12">
        <v>0</v>
      </c>
      <c r="O16" s="12">
        <v>6</v>
      </c>
      <c r="P16" s="12">
        <v>4</v>
      </c>
      <c r="Q16" s="9">
        <v>1</v>
      </c>
      <c r="R16" s="24">
        <f t="shared" si="0"/>
        <v>25</v>
      </c>
      <c r="S16" s="10">
        <f t="shared" si="1"/>
        <v>0.27777777777777779</v>
      </c>
      <c r="T16" s="11"/>
    </row>
    <row r="17" spans="1:20" ht="25">
      <c r="A17" s="15" t="s">
        <v>221</v>
      </c>
      <c r="B17" s="13" t="s">
        <v>222</v>
      </c>
      <c r="C17" s="13" t="s">
        <v>183</v>
      </c>
      <c r="D17" s="12">
        <v>5</v>
      </c>
      <c r="E17" s="7" t="s">
        <v>214</v>
      </c>
      <c r="F17" s="7" t="s">
        <v>161</v>
      </c>
      <c r="G17" s="4" t="s">
        <v>180</v>
      </c>
      <c r="H17" s="12">
        <v>2</v>
      </c>
      <c r="I17" s="12">
        <v>5</v>
      </c>
      <c r="J17" s="12">
        <v>0</v>
      </c>
      <c r="K17" s="12">
        <v>2</v>
      </c>
      <c r="L17" s="12">
        <v>2</v>
      </c>
      <c r="M17" s="12">
        <v>4</v>
      </c>
      <c r="N17" s="12">
        <v>0</v>
      </c>
      <c r="O17" s="12">
        <v>12</v>
      </c>
      <c r="P17" s="12">
        <v>4</v>
      </c>
      <c r="Q17" s="9">
        <v>2</v>
      </c>
      <c r="R17" s="24">
        <f t="shared" si="0"/>
        <v>33</v>
      </c>
      <c r="S17" s="10">
        <f t="shared" si="1"/>
        <v>0.36666666666666664</v>
      </c>
      <c r="T17" s="11"/>
    </row>
    <row r="18" spans="1:20" ht="25">
      <c r="A18" s="22" t="s">
        <v>173</v>
      </c>
      <c r="B18" s="5" t="s">
        <v>88</v>
      </c>
      <c r="C18" s="5" t="s">
        <v>174</v>
      </c>
      <c r="D18" s="12">
        <v>10</v>
      </c>
      <c r="E18" s="7" t="s">
        <v>214</v>
      </c>
      <c r="F18" s="7" t="s">
        <v>161</v>
      </c>
      <c r="G18" s="4" t="s">
        <v>180</v>
      </c>
      <c r="H18" s="12">
        <v>12</v>
      </c>
      <c r="I18" s="12">
        <v>5</v>
      </c>
      <c r="J18" s="12">
        <v>9</v>
      </c>
      <c r="K18" s="12">
        <v>6</v>
      </c>
      <c r="L18" s="12">
        <v>4</v>
      </c>
      <c r="M18" s="12">
        <v>6</v>
      </c>
      <c r="N18" s="12">
        <v>0</v>
      </c>
      <c r="O18" s="12">
        <v>14</v>
      </c>
      <c r="P18" s="12">
        <v>4</v>
      </c>
      <c r="Q18" s="9">
        <v>10</v>
      </c>
      <c r="R18" s="24">
        <f t="shared" si="0"/>
        <v>70</v>
      </c>
      <c r="S18" s="10">
        <f t="shared" si="1"/>
        <v>0.77777777777777779</v>
      </c>
      <c r="T18" s="11" t="s">
        <v>157</v>
      </c>
    </row>
    <row r="19" spans="1:20" ht="25">
      <c r="A19" s="22" t="s">
        <v>223</v>
      </c>
      <c r="B19" s="5" t="s">
        <v>142</v>
      </c>
      <c r="C19" s="5" t="s">
        <v>174</v>
      </c>
      <c r="D19" s="12">
        <v>6</v>
      </c>
      <c r="E19" s="7" t="s">
        <v>214</v>
      </c>
      <c r="F19" s="7" t="s">
        <v>161</v>
      </c>
      <c r="G19" s="4" t="s">
        <v>180</v>
      </c>
      <c r="H19" s="12">
        <v>0</v>
      </c>
      <c r="I19" s="12">
        <v>5</v>
      </c>
      <c r="J19" s="12">
        <v>0</v>
      </c>
      <c r="K19" s="12">
        <v>2</v>
      </c>
      <c r="L19" s="12">
        <v>4</v>
      </c>
      <c r="M19" s="12">
        <v>4</v>
      </c>
      <c r="N19" s="12">
        <v>0</v>
      </c>
      <c r="O19" s="12">
        <v>11</v>
      </c>
      <c r="P19" s="12">
        <v>0</v>
      </c>
      <c r="Q19" s="9">
        <v>3</v>
      </c>
      <c r="R19" s="24">
        <f t="shared" si="0"/>
        <v>29</v>
      </c>
      <c r="S19" s="10">
        <f t="shared" si="1"/>
        <v>0.32222222222222224</v>
      </c>
      <c r="T19" s="11"/>
    </row>
    <row r="20" spans="1:20" ht="25">
      <c r="A20" s="5" t="s">
        <v>224</v>
      </c>
      <c r="B20" s="5" t="s">
        <v>225</v>
      </c>
      <c r="C20" s="5" t="s">
        <v>174</v>
      </c>
      <c r="D20" s="12">
        <v>11</v>
      </c>
      <c r="E20" s="7" t="s">
        <v>214</v>
      </c>
      <c r="F20" s="7" t="s">
        <v>161</v>
      </c>
      <c r="G20" s="4" t="s">
        <v>180</v>
      </c>
      <c r="H20" s="12">
        <v>4</v>
      </c>
      <c r="I20" s="12">
        <v>5</v>
      </c>
      <c r="J20" s="12">
        <v>3</v>
      </c>
      <c r="K20" s="12">
        <v>6</v>
      </c>
      <c r="L20" s="12">
        <v>0</v>
      </c>
      <c r="M20" s="12">
        <v>6</v>
      </c>
      <c r="N20" s="12">
        <v>0</v>
      </c>
      <c r="O20" s="12">
        <v>9</v>
      </c>
      <c r="P20" s="12">
        <v>4</v>
      </c>
      <c r="Q20" s="9">
        <v>6</v>
      </c>
      <c r="R20" s="24">
        <f t="shared" si="0"/>
        <v>43</v>
      </c>
      <c r="S20" s="10">
        <f t="shared" si="1"/>
        <v>0.4777777777777778</v>
      </c>
      <c r="T20" s="11" t="s">
        <v>293</v>
      </c>
    </row>
    <row r="21" spans="1:20" ht="25">
      <c r="A21" s="5" t="s">
        <v>226</v>
      </c>
      <c r="B21" s="5" t="s">
        <v>227</v>
      </c>
      <c r="C21" s="5" t="s">
        <v>228</v>
      </c>
      <c r="D21" s="12">
        <v>1</v>
      </c>
      <c r="E21" s="7" t="s">
        <v>229</v>
      </c>
      <c r="F21" s="7" t="s">
        <v>161</v>
      </c>
      <c r="G21" s="4" t="s">
        <v>180</v>
      </c>
      <c r="H21" s="12">
        <v>4</v>
      </c>
      <c r="I21" s="12">
        <v>4</v>
      </c>
      <c r="J21" s="12">
        <v>3</v>
      </c>
      <c r="K21" s="12">
        <v>0</v>
      </c>
      <c r="L21" s="12">
        <v>0</v>
      </c>
      <c r="M21" s="12">
        <v>0</v>
      </c>
      <c r="N21" s="12">
        <v>0</v>
      </c>
      <c r="O21" s="12">
        <v>0</v>
      </c>
      <c r="P21" s="12">
        <v>0</v>
      </c>
      <c r="Q21" s="12">
        <v>0</v>
      </c>
      <c r="R21" s="24">
        <f t="shared" si="0"/>
        <v>11</v>
      </c>
      <c r="S21" s="10">
        <f t="shared" si="1"/>
        <v>0.12222222222222222</v>
      </c>
      <c r="T21" s="11"/>
    </row>
    <row r="22" spans="1:20" ht="25">
      <c r="A22" s="17" t="s">
        <v>230</v>
      </c>
      <c r="B22" s="17" t="s">
        <v>231</v>
      </c>
      <c r="C22" s="17" t="s">
        <v>232</v>
      </c>
      <c r="D22" s="18">
        <v>9</v>
      </c>
      <c r="E22" s="7" t="s">
        <v>229</v>
      </c>
      <c r="F22" s="7" t="s">
        <v>161</v>
      </c>
      <c r="G22" s="4" t="s">
        <v>180</v>
      </c>
      <c r="H22" s="18">
        <v>1</v>
      </c>
      <c r="I22" s="18">
        <v>6</v>
      </c>
      <c r="J22" s="18">
        <v>0</v>
      </c>
      <c r="K22" s="18">
        <v>0</v>
      </c>
      <c r="L22" s="18">
        <v>0</v>
      </c>
      <c r="M22" s="18">
        <v>0</v>
      </c>
      <c r="N22" s="18">
        <v>3</v>
      </c>
      <c r="O22" s="18">
        <v>0</v>
      </c>
      <c r="P22" s="18">
        <v>0</v>
      </c>
      <c r="Q22" s="9">
        <v>0</v>
      </c>
      <c r="R22" s="24">
        <f t="shared" si="0"/>
        <v>10</v>
      </c>
      <c r="S22" s="10">
        <f t="shared" si="1"/>
        <v>0.1111111111111111</v>
      </c>
      <c r="T22" s="11"/>
    </row>
    <row r="23" spans="1:20" ht="25">
      <c r="A23" s="17" t="s">
        <v>233</v>
      </c>
      <c r="B23" s="17" t="s">
        <v>195</v>
      </c>
      <c r="C23" s="17" t="s">
        <v>234</v>
      </c>
      <c r="D23" s="18">
        <v>2</v>
      </c>
      <c r="E23" s="7" t="s">
        <v>229</v>
      </c>
      <c r="F23" s="7" t="s">
        <v>161</v>
      </c>
      <c r="G23" s="4" t="s">
        <v>180</v>
      </c>
      <c r="H23" s="18">
        <v>0</v>
      </c>
      <c r="I23" s="18">
        <v>6</v>
      </c>
      <c r="J23" s="18">
        <v>0</v>
      </c>
      <c r="K23" s="18">
        <v>0</v>
      </c>
      <c r="L23" s="18">
        <v>0</v>
      </c>
      <c r="M23" s="18"/>
      <c r="N23" s="18">
        <v>0</v>
      </c>
      <c r="O23" s="18">
        <v>0</v>
      </c>
      <c r="P23" s="18">
        <v>0</v>
      </c>
      <c r="Q23" s="9">
        <v>1</v>
      </c>
      <c r="R23" s="24">
        <f t="shared" si="0"/>
        <v>7</v>
      </c>
      <c r="S23" s="10">
        <f t="shared" si="1"/>
        <v>7.7777777777777779E-2</v>
      </c>
      <c r="T23" s="11"/>
    </row>
    <row r="24" spans="1:20">
      <c r="A24" s="17"/>
      <c r="B24" s="17"/>
      <c r="C24" s="17"/>
      <c r="D24" s="18"/>
      <c r="E24" s="19"/>
      <c r="F24" s="19"/>
      <c r="G24" s="20"/>
      <c r="H24" s="21"/>
      <c r="I24" s="21"/>
      <c r="J24" s="21"/>
      <c r="K24" s="21"/>
      <c r="L24" s="21"/>
      <c r="M24" s="21"/>
      <c r="N24" s="21"/>
      <c r="O24" s="21"/>
      <c r="P24" s="21"/>
      <c r="Q24" s="9"/>
      <c r="R24" s="24">
        <f t="shared" ref="R24:R33" si="2">SUM(H24:Q24)</f>
        <v>0</v>
      </c>
      <c r="S24" s="10">
        <f t="shared" ref="S24:S33" si="3">R24/90</f>
        <v>0</v>
      </c>
      <c r="T24" s="11"/>
    </row>
    <row r="25" spans="1:20">
      <c r="A25" s="17"/>
      <c r="B25" s="17"/>
      <c r="C25" s="17"/>
      <c r="D25" s="18"/>
      <c r="E25" s="19"/>
      <c r="F25" s="19"/>
      <c r="G25" s="20"/>
      <c r="H25" s="21"/>
      <c r="I25" s="21"/>
      <c r="J25" s="21"/>
      <c r="K25" s="21"/>
      <c r="L25" s="21"/>
      <c r="M25" s="21"/>
      <c r="N25" s="21"/>
      <c r="O25" s="21"/>
      <c r="P25" s="21"/>
      <c r="Q25" s="9"/>
      <c r="R25" s="24">
        <f t="shared" si="2"/>
        <v>0</v>
      </c>
      <c r="S25" s="10">
        <f t="shared" si="3"/>
        <v>0</v>
      </c>
      <c r="T25" s="11"/>
    </row>
    <row r="26" spans="1:20">
      <c r="A26" s="17"/>
      <c r="B26" s="17"/>
      <c r="C26" s="17"/>
      <c r="D26" s="18"/>
      <c r="E26" s="19"/>
      <c r="F26" s="19"/>
      <c r="G26" s="20"/>
      <c r="H26" s="21"/>
      <c r="I26" s="21"/>
      <c r="J26" s="21"/>
      <c r="K26" s="21"/>
      <c r="L26" s="21"/>
      <c r="M26" s="21"/>
      <c r="N26" s="21"/>
      <c r="O26" s="21"/>
      <c r="P26" s="21"/>
      <c r="Q26" s="9"/>
      <c r="R26" s="24">
        <f t="shared" si="2"/>
        <v>0</v>
      </c>
      <c r="S26" s="10">
        <f t="shared" si="3"/>
        <v>0</v>
      </c>
      <c r="T26" s="11"/>
    </row>
    <row r="27" spans="1:20">
      <c r="A27" s="17"/>
      <c r="B27" s="17"/>
      <c r="C27" s="17"/>
      <c r="D27" s="18"/>
      <c r="E27" s="19"/>
      <c r="F27" s="19"/>
      <c r="G27" s="20"/>
      <c r="H27" s="21"/>
      <c r="I27" s="21"/>
      <c r="J27" s="21"/>
      <c r="K27" s="21"/>
      <c r="L27" s="21"/>
      <c r="M27" s="21"/>
      <c r="N27" s="21"/>
      <c r="O27" s="21"/>
      <c r="P27" s="21"/>
      <c r="Q27" s="9"/>
      <c r="R27" s="24">
        <f t="shared" si="2"/>
        <v>0</v>
      </c>
      <c r="S27" s="10">
        <f t="shared" si="3"/>
        <v>0</v>
      </c>
      <c r="T27" s="11"/>
    </row>
    <row r="28" spans="1:20">
      <c r="A28" s="17"/>
      <c r="B28" s="17"/>
      <c r="C28" s="17"/>
      <c r="D28" s="18"/>
      <c r="E28" s="19"/>
      <c r="F28" s="19"/>
      <c r="G28" s="20"/>
      <c r="H28" s="21"/>
      <c r="I28" s="21"/>
      <c r="J28" s="21"/>
      <c r="K28" s="21"/>
      <c r="L28" s="21"/>
      <c r="M28" s="21"/>
      <c r="N28" s="21"/>
      <c r="O28" s="21"/>
      <c r="P28" s="21"/>
      <c r="Q28" s="9"/>
      <c r="R28" s="24">
        <f t="shared" si="2"/>
        <v>0</v>
      </c>
      <c r="S28" s="10">
        <f t="shared" si="3"/>
        <v>0</v>
      </c>
      <c r="T28" s="11"/>
    </row>
    <row r="29" spans="1:20">
      <c r="A29" s="17"/>
      <c r="B29" s="17"/>
      <c r="C29" s="17"/>
      <c r="D29" s="18"/>
      <c r="E29" s="19"/>
      <c r="F29" s="19"/>
      <c r="G29" s="20"/>
      <c r="H29" s="21"/>
      <c r="I29" s="21"/>
      <c r="J29" s="21"/>
      <c r="K29" s="21"/>
      <c r="L29" s="21"/>
      <c r="M29" s="21"/>
      <c r="N29" s="21"/>
      <c r="O29" s="21"/>
      <c r="P29" s="21"/>
      <c r="Q29" s="9"/>
      <c r="R29" s="24">
        <f t="shared" si="2"/>
        <v>0</v>
      </c>
      <c r="S29" s="10">
        <f t="shared" si="3"/>
        <v>0</v>
      </c>
      <c r="T29" s="11"/>
    </row>
    <row r="30" spans="1:20">
      <c r="A30" s="17"/>
      <c r="B30" s="17"/>
      <c r="C30" s="17"/>
      <c r="D30" s="18"/>
      <c r="E30" s="19"/>
      <c r="F30" s="19"/>
      <c r="G30" s="20"/>
      <c r="H30" s="21"/>
      <c r="I30" s="21"/>
      <c r="J30" s="21"/>
      <c r="K30" s="21"/>
      <c r="L30" s="21"/>
      <c r="M30" s="21"/>
      <c r="N30" s="21"/>
      <c r="O30" s="21"/>
      <c r="P30" s="21"/>
      <c r="Q30" s="9"/>
      <c r="R30" s="24">
        <f t="shared" si="2"/>
        <v>0</v>
      </c>
      <c r="S30" s="10">
        <f t="shared" si="3"/>
        <v>0</v>
      </c>
      <c r="T30" s="11"/>
    </row>
    <row r="31" spans="1:20">
      <c r="A31" s="17"/>
      <c r="B31" s="17"/>
      <c r="C31" s="17"/>
      <c r="D31" s="18"/>
      <c r="E31" s="19"/>
      <c r="F31" s="19"/>
      <c r="G31" s="20"/>
      <c r="H31" s="21"/>
      <c r="I31" s="21"/>
      <c r="J31" s="21"/>
      <c r="K31" s="21"/>
      <c r="L31" s="21"/>
      <c r="M31" s="21"/>
      <c r="N31" s="21"/>
      <c r="O31" s="21"/>
      <c r="P31" s="21"/>
      <c r="Q31" s="9"/>
      <c r="R31" s="24">
        <f t="shared" si="2"/>
        <v>0</v>
      </c>
      <c r="S31" s="10">
        <f t="shared" si="3"/>
        <v>0</v>
      </c>
      <c r="T31" s="11"/>
    </row>
    <row r="32" spans="1:20">
      <c r="A32" s="17"/>
      <c r="B32" s="17"/>
      <c r="C32" s="17"/>
      <c r="D32" s="18"/>
      <c r="E32" s="19"/>
      <c r="F32" s="19"/>
      <c r="G32" s="20"/>
      <c r="H32" s="21"/>
      <c r="I32" s="21"/>
      <c r="J32" s="21"/>
      <c r="K32" s="21"/>
      <c r="L32" s="21"/>
      <c r="M32" s="21"/>
      <c r="N32" s="21"/>
      <c r="O32" s="21"/>
      <c r="P32" s="21"/>
      <c r="Q32" s="9"/>
      <c r="R32" s="24">
        <f t="shared" si="2"/>
        <v>0</v>
      </c>
      <c r="S32" s="10">
        <f t="shared" si="3"/>
        <v>0</v>
      </c>
      <c r="T32" s="11"/>
    </row>
    <row r="33" spans="1:20">
      <c r="A33" s="17"/>
      <c r="B33" s="17"/>
      <c r="C33" s="17"/>
      <c r="D33" s="18"/>
      <c r="E33" s="19"/>
      <c r="F33" s="19"/>
      <c r="G33" s="20"/>
      <c r="H33" s="21"/>
      <c r="I33" s="21"/>
      <c r="J33" s="21"/>
      <c r="K33" s="21"/>
      <c r="L33" s="21"/>
      <c r="M33" s="21"/>
      <c r="N33" s="21"/>
      <c r="O33" s="21"/>
      <c r="P33" s="21"/>
      <c r="Q33" s="9"/>
      <c r="R33" s="24">
        <f t="shared" si="2"/>
        <v>0</v>
      </c>
      <c r="S33" s="10">
        <f t="shared" si="3"/>
        <v>0</v>
      </c>
      <c r="T33" s="11"/>
    </row>
  </sheetData>
  <mergeCells count="2">
    <mergeCell ref="A1:T1"/>
    <mergeCell ref="A3:T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S33"/>
  <sheetViews>
    <sheetView topLeftCell="A19" zoomScale="90" zoomScaleNormal="90" workbookViewId="0">
      <selection activeCell="S17" sqref="S17"/>
    </sheetView>
  </sheetViews>
  <sheetFormatPr defaultRowHeight="14.5"/>
  <cols>
    <col min="1" max="1" width="11.6328125" bestFit="1" customWidth="1"/>
    <col min="2" max="2" width="5.90625" bestFit="1" customWidth="1"/>
    <col min="3" max="3" width="12" bestFit="1" customWidth="1"/>
    <col min="7" max="7" width="10.453125" bestFit="1" customWidth="1"/>
    <col min="19" max="19" width="12.90625" bestFit="1" customWidth="1"/>
  </cols>
  <sheetData>
    <row r="1" spans="1:19" ht="23">
      <c r="A1" s="33" t="s">
        <v>33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</row>
    <row r="2" spans="1:19" ht="15.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14</v>
      </c>
      <c r="P2" s="3" t="s">
        <v>15</v>
      </c>
      <c r="Q2" s="3" t="s">
        <v>17</v>
      </c>
      <c r="R2" s="2" t="s">
        <v>18</v>
      </c>
      <c r="S2" s="3" t="s">
        <v>19</v>
      </c>
    </row>
    <row r="3" spans="1:19" ht="15.5">
      <c r="A3" s="34" t="s">
        <v>23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</row>
    <row r="4" spans="1:19" ht="37.5">
      <c r="A4" s="4" t="s">
        <v>89</v>
      </c>
      <c r="B4" s="4" t="s">
        <v>90</v>
      </c>
      <c r="C4" s="4" t="s">
        <v>91</v>
      </c>
      <c r="D4" s="6">
        <v>3</v>
      </c>
      <c r="E4" s="7" t="s">
        <v>92</v>
      </c>
      <c r="F4" s="7" t="s">
        <v>37</v>
      </c>
      <c r="G4" s="4" t="s">
        <v>38</v>
      </c>
      <c r="H4" s="8">
        <v>0</v>
      </c>
      <c r="I4" s="8">
        <v>6</v>
      </c>
      <c r="J4" s="8">
        <v>1</v>
      </c>
      <c r="K4" s="8">
        <v>0</v>
      </c>
      <c r="L4" s="8">
        <v>0</v>
      </c>
      <c r="M4" s="8">
        <v>5</v>
      </c>
      <c r="N4" s="8">
        <v>10</v>
      </c>
      <c r="O4" s="8">
        <v>20</v>
      </c>
      <c r="P4" s="8">
        <v>0</v>
      </c>
      <c r="Q4" s="24">
        <f t="shared" ref="Q4:Q33" si="0">SUM(H4:P4)</f>
        <v>42</v>
      </c>
      <c r="R4" s="10">
        <f>Q4/100</f>
        <v>0.42</v>
      </c>
      <c r="S4" s="11"/>
    </row>
    <row r="5" spans="1:19">
      <c r="A5" s="5" t="s">
        <v>95</v>
      </c>
      <c r="B5" s="5" t="s">
        <v>96</v>
      </c>
      <c r="C5" s="5" t="s">
        <v>352</v>
      </c>
      <c r="D5" s="12">
        <v>1</v>
      </c>
      <c r="E5" s="12" t="s">
        <v>92</v>
      </c>
      <c r="F5" s="12" t="s">
        <v>37</v>
      </c>
      <c r="G5" s="13" t="s">
        <v>38</v>
      </c>
      <c r="H5" s="14">
        <v>0</v>
      </c>
      <c r="I5" s="14">
        <v>6</v>
      </c>
      <c r="J5" s="14">
        <v>0</v>
      </c>
      <c r="K5" s="14">
        <v>5</v>
      </c>
      <c r="L5" s="14">
        <v>3</v>
      </c>
      <c r="M5" s="14">
        <v>5</v>
      </c>
      <c r="N5" s="14">
        <v>0</v>
      </c>
      <c r="O5" s="14">
        <v>18</v>
      </c>
      <c r="P5" s="14">
        <v>0</v>
      </c>
      <c r="Q5" s="24">
        <f t="shared" si="0"/>
        <v>37</v>
      </c>
      <c r="R5" s="10">
        <f t="shared" ref="R5:R33" si="1">Q5/100</f>
        <v>0.37</v>
      </c>
      <c r="S5" s="11"/>
    </row>
    <row r="6" spans="1:19" ht="37.5">
      <c r="A6" s="4" t="s">
        <v>97</v>
      </c>
      <c r="B6" s="4" t="s">
        <v>98</v>
      </c>
      <c r="C6" s="4" t="s">
        <v>239</v>
      </c>
      <c r="D6" s="6">
        <v>2</v>
      </c>
      <c r="E6" s="7" t="s">
        <v>92</v>
      </c>
      <c r="F6" s="7" t="s">
        <v>37</v>
      </c>
      <c r="G6" s="4" t="s">
        <v>38</v>
      </c>
      <c r="H6" s="8">
        <v>0</v>
      </c>
      <c r="I6" s="8">
        <v>0</v>
      </c>
      <c r="J6" s="8">
        <v>1</v>
      </c>
      <c r="K6" s="8">
        <v>1</v>
      </c>
      <c r="L6" s="8">
        <v>2</v>
      </c>
      <c r="M6" s="8">
        <v>2</v>
      </c>
      <c r="N6" s="8">
        <v>0</v>
      </c>
      <c r="O6" s="8">
        <v>12</v>
      </c>
      <c r="P6" s="8">
        <v>0</v>
      </c>
      <c r="Q6" s="24">
        <f t="shared" si="0"/>
        <v>18</v>
      </c>
      <c r="R6" s="10">
        <f t="shared" si="1"/>
        <v>0.18</v>
      </c>
      <c r="S6" s="11"/>
    </row>
    <row r="7" spans="1:19" ht="37.5">
      <c r="A7" s="4" t="s">
        <v>99</v>
      </c>
      <c r="B7" s="4" t="s">
        <v>100</v>
      </c>
      <c r="C7" s="4" t="s">
        <v>47</v>
      </c>
      <c r="D7" s="6">
        <v>10</v>
      </c>
      <c r="E7" s="7" t="s">
        <v>92</v>
      </c>
      <c r="F7" s="7" t="s">
        <v>37</v>
      </c>
      <c r="G7" s="4" t="s">
        <v>38</v>
      </c>
      <c r="H7" s="8">
        <v>6</v>
      </c>
      <c r="I7" s="8">
        <v>6</v>
      </c>
      <c r="J7" s="8">
        <v>1</v>
      </c>
      <c r="K7" s="8">
        <v>3</v>
      </c>
      <c r="L7" s="8">
        <v>12</v>
      </c>
      <c r="M7" s="8">
        <v>5</v>
      </c>
      <c r="N7" s="8">
        <v>10</v>
      </c>
      <c r="O7" s="8">
        <v>18</v>
      </c>
      <c r="P7" s="8">
        <v>6</v>
      </c>
      <c r="Q7" s="24">
        <f t="shared" si="0"/>
        <v>67</v>
      </c>
      <c r="R7" s="10">
        <f t="shared" si="1"/>
        <v>0.67</v>
      </c>
      <c r="S7" s="11" t="s">
        <v>112</v>
      </c>
    </row>
    <row r="8" spans="1:19">
      <c r="A8" s="5" t="s">
        <v>93</v>
      </c>
      <c r="B8" s="5" t="s">
        <v>76</v>
      </c>
      <c r="C8" s="5" t="s">
        <v>94</v>
      </c>
      <c r="D8" s="12">
        <v>11</v>
      </c>
      <c r="E8" s="12" t="s">
        <v>92</v>
      </c>
      <c r="F8" s="12" t="s">
        <v>37</v>
      </c>
      <c r="G8" s="13" t="s">
        <v>38</v>
      </c>
      <c r="H8" s="14">
        <v>6</v>
      </c>
      <c r="I8" s="14">
        <v>6</v>
      </c>
      <c r="J8" s="14">
        <v>1</v>
      </c>
      <c r="K8" s="14">
        <v>1</v>
      </c>
      <c r="L8" s="14">
        <v>5</v>
      </c>
      <c r="M8" s="14">
        <v>0</v>
      </c>
      <c r="N8" s="14">
        <v>10</v>
      </c>
      <c r="O8" s="14">
        <v>20</v>
      </c>
      <c r="P8" s="14">
        <v>2</v>
      </c>
      <c r="Q8" s="24">
        <f t="shared" si="0"/>
        <v>51</v>
      </c>
      <c r="R8" s="10">
        <f t="shared" si="1"/>
        <v>0.51</v>
      </c>
      <c r="S8" s="11"/>
    </row>
    <row r="9" spans="1:19">
      <c r="A9" s="5" t="s">
        <v>101</v>
      </c>
      <c r="B9" s="5" t="s">
        <v>102</v>
      </c>
      <c r="C9" s="5" t="s">
        <v>103</v>
      </c>
      <c r="D9" s="12">
        <v>5</v>
      </c>
      <c r="E9" s="12" t="s">
        <v>92</v>
      </c>
      <c r="F9" s="12" t="s">
        <v>37</v>
      </c>
      <c r="G9" s="13" t="s">
        <v>38</v>
      </c>
      <c r="H9" s="14">
        <v>6</v>
      </c>
      <c r="I9" s="14">
        <v>6</v>
      </c>
      <c r="J9" s="14">
        <v>2</v>
      </c>
      <c r="K9" s="14">
        <v>5</v>
      </c>
      <c r="L9" s="14">
        <v>5</v>
      </c>
      <c r="M9" s="14">
        <v>5</v>
      </c>
      <c r="N9" s="14">
        <v>10</v>
      </c>
      <c r="O9" s="14">
        <v>20</v>
      </c>
      <c r="P9" s="14">
        <v>0</v>
      </c>
      <c r="Q9" s="24">
        <f t="shared" si="0"/>
        <v>59</v>
      </c>
      <c r="R9" s="10">
        <f t="shared" si="1"/>
        <v>0.59</v>
      </c>
      <c r="S9" s="11" t="s">
        <v>293</v>
      </c>
    </row>
    <row r="10" spans="1:19">
      <c r="A10" s="5" t="s">
        <v>104</v>
      </c>
      <c r="B10" s="5" t="s">
        <v>105</v>
      </c>
      <c r="C10" s="5" t="s">
        <v>106</v>
      </c>
      <c r="D10" s="12">
        <v>6</v>
      </c>
      <c r="E10" s="12" t="s">
        <v>92</v>
      </c>
      <c r="F10" s="12" t="s">
        <v>37</v>
      </c>
      <c r="G10" s="13" t="s">
        <v>38</v>
      </c>
      <c r="H10" s="14">
        <v>6</v>
      </c>
      <c r="I10" s="14">
        <v>6</v>
      </c>
      <c r="J10" s="14">
        <v>1</v>
      </c>
      <c r="K10" s="14">
        <v>0</v>
      </c>
      <c r="L10" s="14">
        <v>3</v>
      </c>
      <c r="M10" s="14">
        <v>5</v>
      </c>
      <c r="N10" s="14">
        <v>0</v>
      </c>
      <c r="O10" s="14">
        <v>20</v>
      </c>
      <c r="P10" s="14">
        <v>2</v>
      </c>
      <c r="Q10" s="24">
        <f t="shared" si="0"/>
        <v>43</v>
      </c>
      <c r="R10" s="10">
        <f t="shared" si="1"/>
        <v>0.43</v>
      </c>
      <c r="S10" s="11"/>
    </row>
    <row r="11" spans="1:19">
      <c r="A11" s="15" t="s">
        <v>107</v>
      </c>
      <c r="B11" s="13" t="s">
        <v>108</v>
      </c>
      <c r="C11" s="13" t="s">
        <v>47</v>
      </c>
      <c r="D11" s="12">
        <v>12</v>
      </c>
      <c r="E11" s="12" t="s">
        <v>92</v>
      </c>
      <c r="F11" s="12" t="s">
        <v>37</v>
      </c>
      <c r="G11" s="5" t="s">
        <v>38</v>
      </c>
      <c r="H11" s="16">
        <v>6</v>
      </c>
      <c r="I11" s="16">
        <v>6</v>
      </c>
      <c r="J11" s="16">
        <v>4</v>
      </c>
      <c r="K11" s="16">
        <v>3</v>
      </c>
      <c r="L11" s="16">
        <v>8</v>
      </c>
      <c r="M11" s="16">
        <v>5</v>
      </c>
      <c r="N11" s="16">
        <v>10</v>
      </c>
      <c r="O11" s="16">
        <v>20</v>
      </c>
      <c r="P11" s="16">
        <v>10</v>
      </c>
      <c r="Q11" s="24">
        <f t="shared" si="0"/>
        <v>72</v>
      </c>
      <c r="R11" s="10">
        <f t="shared" si="1"/>
        <v>0.72</v>
      </c>
      <c r="S11" s="11" t="s">
        <v>74</v>
      </c>
    </row>
    <row r="12" spans="1:19" ht="37.5">
      <c r="A12" s="4" t="s">
        <v>109</v>
      </c>
      <c r="B12" s="4" t="s">
        <v>110</v>
      </c>
      <c r="C12" s="4" t="s">
        <v>111</v>
      </c>
      <c r="D12" s="6">
        <v>7</v>
      </c>
      <c r="E12" s="7" t="s">
        <v>92</v>
      </c>
      <c r="F12" s="7" t="s">
        <v>37</v>
      </c>
      <c r="G12" s="4" t="s">
        <v>38</v>
      </c>
      <c r="H12" s="8">
        <v>6</v>
      </c>
      <c r="I12" s="8">
        <v>6</v>
      </c>
      <c r="J12" s="8">
        <v>1</v>
      </c>
      <c r="K12" s="8">
        <v>0</v>
      </c>
      <c r="L12" s="8">
        <v>5</v>
      </c>
      <c r="M12" s="8">
        <v>0</v>
      </c>
      <c r="N12" s="8">
        <v>0</v>
      </c>
      <c r="O12" s="8">
        <v>20</v>
      </c>
      <c r="P12" s="8">
        <v>0</v>
      </c>
      <c r="Q12" s="24">
        <f t="shared" si="0"/>
        <v>38</v>
      </c>
      <c r="R12" s="10">
        <f t="shared" si="1"/>
        <v>0.38</v>
      </c>
      <c r="S12" s="11"/>
    </row>
    <row r="13" spans="1:19">
      <c r="A13" s="5" t="s">
        <v>149</v>
      </c>
      <c r="B13" s="5" t="s">
        <v>150</v>
      </c>
      <c r="C13" s="5" t="s">
        <v>151</v>
      </c>
      <c r="D13" s="12">
        <v>9</v>
      </c>
      <c r="E13" s="12" t="s">
        <v>92</v>
      </c>
      <c r="F13" s="12" t="s">
        <v>37</v>
      </c>
      <c r="G13" s="13" t="s">
        <v>38</v>
      </c>
      <c r="H13" s="14">
        <v>0</v>
      </c>
      <c r="I13" s="14">
        <v>6</v>
      </c>
      <c r="J13" s="14">
        <v>1</v>
      </c>
      <c r="K13" s="14">
        <v>3</v>
      </c>
      <c r="L13" s="14">
        <v>2</v>
      </c>
      <c r="M13" s="14">
        <v>0</v>
      </c>
      <c r="N13" s="14">
        <v>0</v>
      </c>
      <c r="O13" s="14">
        <v>14</v>
      </c>
      <c r="P13" s="14">
        <v>2</v>
      </c>
      <c r="Q13" s="24">
        <f t="shared" si="0"/>
        <v>28</v>
      </c>
      <c r="R13" s="10">
        <f t="shared" si="1"/>
        <v>0.28000000000000003</v>
      </c>
      <c r="S13" s="11"/>
    </row>
    <row r="14" spans="1:19">
      <c r="A14" s="15" t="s">
        <v>152</v>
      </c>
      <c r="B14" s="13" t="s">
        <v>153</v>
      </c>
      <c r="C14" s="13" t="s">
        <v>52</v>
      </c>
      <c r="D14" s="12">
        <v>4</v>
      </c>
      <c r="E14" s="12" t="s">
        <v>92</v>
      </c>
      <c r="F14" s="12" t="s">
        <v>37</v>
      </c>
      <c r="G14" s="5" t="s">
        <v>38</v>
      </c>
      <c r="H14" s="16">
        <v>0</v>
      </c>
      <c r="I14" s="16">
        <v>0</v>
      </c>
      <c r="J14" s="16">
        <v>2</v>
      </c>
      <c r="K14" s="16">
        <v>3</v>
      </c>
      <c r="L14" s="16">
        <v>3</v>
      </c>
      <c r="M14" s="16">
        <v>2</v>
      </c>
      <c r="N14" s="16">
        <v>0</v>
      </c>
      <c r="O14" s="16">
        <v>12</v>
      </c>
      <c r="P14" s="16">
        <v>0</v>
      </c>
      <c r="Q14" s="24">
        <f t="shared" si="0"/>
        <v>22</v>
      </c>
      <c r="R14" s="10">
        <f t="shared" si="1"/>
        <v>0.22</v>
      </c>
      <c r="S14" s="11"/>
    </row>
    <row r="15" spans="1:19">
      <c r="A15" s="17" t="s">
        <v>154</v>
      </c>
      <c r="B15" s="17" t="s">
        <v>155</v>
      </c>
      <c r="C15" s="17" t="s">
        <v>156</v>
      </c>
      <c r="D15" s="18">
        <v>8</v>
      </c>
      <c r="E15" s="19" t="s">
        <v>92</v>
      </c>
      <c r="F15" s="19" t="s">
        <v>37</v>
      </c>
      <c r="G15" s="20" t="s">
        <v>38</v>
      </c>
      <c r="H15" s="21">
        <v>6</v>
      </c>
      <c r="I15" s="21">
        <v>6</v>
      </c>
      <c r="J15" s="21">
        <v>1</v>
      </c>
      <c r="K15" s="21">
        <v>0</v>
      </c>
      <c r="L15" s="21">
        <v>0</v>
      </c>
      <c r="M15" s="21">
        <v>2</v>
      </c>
      <c r="N15" s="21">
        <v>0</v>
      </c>
      <c r="O15" s="21">
        <v>14</v>
      </c>
      <c r="P15" s="21">
        <v>0</v>
      </c>
      <c r="Q15" s="24">
        <f t="shared" si="0"/>
        <v>29</v>
      </c>
      <c r="R15" s="10">
        <f t="shared" si="1"/>
        <v>0.28999999999999998</v>
      </c>
      <c r="S15" s="11"/>
    </row>
    <row r="16" spans="1:19" ht="50">
      <c r="A16" s="4" t="s">
        <v>247</v>
      </c>
      <c r="B16" s="4" t="s">
        <v>248</v>
      </c>
      <c r="C16" s="4" t="s">
        <v>183</v>
      </c>
      <c r="D16" s="12">
        <v>12</v>
      </c>
      <c r="E16" s="12" t="s">
        <v>249</v>
      </c>
      <c r="F16" s="7" t="s">
        <v>37</v>
      </c>
      <c r="G16" s="7" t="s">
        <v>237</v>
      </c>
      <c r="H16" s="21">
        <v>6</v>
      </c>
      <c r="I16" s="21">
        <v>6</v>
      </c>
      <c r="J16" s="21">
        <v>0</v>
      </c>
      <c r="K16" s="21">
        <v>10</v>
      </c>
      <c r="L16" s="21">
        <v>8</v>
      </c>
      <c r="M16" s="21">
        <v>8</v>
      </c>
      <c r="N16" s="21">
        <v>10</v>
      </c>
      <c r="O16" s="21">
        <v>20</v>
      </c>
      <c r="P16" s="21">
        <v>4</v>
      </c>
      <c r="Q16" s="24">
        <f t="shared" ref="Q16:Q23" si="2">SUM(H16:P16)</f>
        <v>72</v>
      </c>
      <c r="R16" s="10">
        <f t="shared" si="1"/>
        <v>0.72</v>
      </c>
      <c r="S16" s="11" t="s">
        <v>74</v>
      </c>
    </row>
    <row r="17" spans="1:19" ht="50">
      <c r="A17" s="4" t="s">
        <v>250</v>
      </c>
      <c r="B17" s="4" t="s">
        <v>81</v>
      </c>
      <c r="C17" s="4" t="s">
        <v>251</v>
      </c>
      <c r="D17" s="12">
        <v>15</v>
      </c>
      <c r="E17" s="12" t="s">
        <v>249</v>
      </c>
      <c r="F17" s="7" t="s">
        <v>37</v>
      </c>
      <c r="G17" s="7" t="s">
        <v>237</v>
      </c>
      <c r="H17" s="21">
        <v>6</v>
      </c>
      <c r="I17" s="21">
        <v>6</v>
      </c>
      <c r="J17" s="21">
        <v>2</v>
      </c>
      <c r="K17" s="21">
        <v>9</v>
      </c>
      <c r="L17" s="21">
        <v>2</v>
      </c>
      <c r="M17" s="21">
        <v>11</v>
      </c>
      <c r="N17" s="21">
        <v>10</v>
      </c>
      <c r="O17" s="21">
        <v>12</v>
      </c>
      <c r="P17" s="21">
        <v>5</v>
      </c>
      <c r="Q17" s="24">
        <f t="shared" si="2"/>
        <v>63</v>
      </c>
      <c r="R17" s="10">
        <f t="shared" si="1"/>
        <v>0.63</v>
      </c>
      <c r="S17" s="11" t="s">
        <v>112</v>
      </c>
    </row>
    <row r="18" spans="1:19" ht="50">
      <c r="A18" s="4" t="s">
        <v>252</v>
      </c>
      <c r="B18" s="4" t="s">
        <v>213</v>
      </c>
      <c r="C18" s="4" t="s">
        <v>151</v>
      </c>
      <c r="D18" s="12">
        <v>19</v>
      </c>
      <c r="E18" s="23" t="s">
        <v>249</v>
      </c>
      <c r="F18" s="7" t="s">
        <v>37</v>
      </c>
      <c r="G18" s="7" t="s">
        <v>237</v>
      </c>
      <c r="H18" s="21">
        <v>0</v>
      </c>
      <c r="I18" s="21">
        <v>6</v>
      </c>
      <c r="J18" s="21">
        <v>2</v>
      </c>
      <c r="K18" s="21">
        <v>1</v>
      </c>
      <c r="L18" s="21">
        <v>8</v>
      </c>
      <c r="M18" s="21">
        <v>11</v>
      </c>
      <c r="N18" s="21">
        <v>10</v>
      </c>
      <c r="O18" s="21">
        <v>16</v>
      </c>
      <c r="P18" s="21">
        <v>0</v>
      </c>
      <c r="Q18" s="24">
        <f t="shared" si="2"/>
        <v>54</v>
      </c>
      <c r="R18" s="10">
        <f t="shared" si="1"/>
        <v>0.54</v>
      </c>
      <c r="S18" s="11"/>
    </row>
    <row r="19" spans="1:19" ht="50">
      <c r="A19" s="4" t="s">
        <v>253</v>
      </c>
      <c r="B19" s="4" t="s">
        <v>88</v>
      </c>
      <c r="C19" s="4" t="s">
        <v>272</v>
      </c>
      <c r="D19" s="12">
        <v>10</v>
      </c>
      <c r="E19" s="12" t="s">
        <v>249</v>
      </c>
      <c r="F19" s="7" t="s">
        <v>37</v>
      </c>
      <c r="G19" s="7" t="s">
        <v>237</v>
      </c>
      <c r="H19" s="21">
        <v>6</v>
      </c>
      <c r="I19" s="21">
        <v>6</v>
      </c>
      <c r="J19" s="21">
        <v>0</v>
      </c>
      <c r="K19" s="21">
        <v>5</v>
      </c>
      <c r="L19" s="21">
        <v>6</v>
      </c>
      <c r="M19" s="21">
        <v>2</v>
      </c>
      <c r="N19" s="21">
        <v>0</v>
      </c>
      <c r="O19" s="21">
        <v>10</v>
      </c>
      <c r="P19" s="21">
        <v>2</v>
      </c>
      <c r="Q19" s="24">
        <f t="shared" si="2"/>
        <v>37</v>
      </c>
      <c r="R19" s="10">
        <f t="shared" si="1"/>
        <v>0.37</v>
      </c>
      <c r="S19" s="11"/>
    </row>
    <row r="20" spans="1:19" ht="50">
      <c r="A20" s="4" t="s">
        <v>254</v>
      </c>
      <c r="B20" s="4" t="s">
        <v>255</v>
      </c>
      <c r="C20" s="4" t="s">
        <v>351</v>
      </c>
      <c r="D20" s="12">
        <v>14</v>
      </c>
      <c r="E20" s="23" t="s">
        <v>249</v>
      </c>
      <c r="F20" s="7" t="s">
        <v>37</v>
      </c>
      <c r="G20" s="7" t="s">
        <v>237</v>
      </c>
      <c r="H20" s="21">
        <v>0</v>
      </c>
      <c r="I20" s="21">
        <v>6</v>
      </c>
      <c r="J20" s="21">
        <v>2</v>
      </c>
      <c r="K20" s="21">
        <v>6</v>
      </c>
      <c r="L20" s="21">
        <v>5</v>
      </c>
      <c r="M20" s="21">
        <v>3</v>
      </c>
      <c r="N20" s="21">
        <v>10</v>
      </c>
      <c r="O20" s="21">
        <v>12</v>
      </c>
      <c r="P20" s="21">
        <v>0</v>
      </c>
      <c r="Q20" s="24">
        <f t="shared" si="2"/>
        <v>44</v>
      </c>
      <c r="R20" s="10">
        <f t="shared" si="1"/>
        <v>0.44</v>
      </c>
      <c r="S20" s="11"/>
    </row>
    <row r="21" spans="1:19" ht="50">
      <c r="A21" s="4" t="s">
        <v>256</v>
      </c>
      <c r="B21" s="4" t="s">
        <v>90</v>
      </c>
      <c r="C21" s="4" t="s">
        <v>183</v>
      </c>
      <c r="D21" s="12">
        <v>11</v>
      </c>
      <c r="E21" s="23" t="s">
        <v>249</v>
      </c>
      <c r="F21" s="7" t="s">
        <v>37</v>
      </c>
      <c r="G21" s="7" t="s">
        <v>237</v>
      </c>
      <c r="H21" s="21">
        <v>6</v>
      </c>
      <c r="I21" s="21">
        <v>0</v>
      </c>
      <c r="J21" s="21">
        <v>1</v>
      </c>
      <c r="K21" s="21">
        <v>5</v>
      </c>
      <c r="L21" s="21">
        <v>4</v>
      </c>
      <c r="M21" s="21">
        <v>2</v>
      </c>
      <c r="N21" s="21">
        <v>0</v>
      </c>
      <c r="O21" s="21">
        <v>10</v>
      </c>
      <c r="P21" s="21">
        <v>0</v>
      </c>
      <c r="Q21" s="24">
        <f t="shared" si="2"/>
        <v>28</v>
      </c>
      <c r="R21" s="10">
        <f t="shared" si="1"/>
        <v>0.28000000000000003</v>
      </c>
      <c r="S21" s="11"/>
    </row>
    <row r="22" spans="1:19" ht="50">
      <c r="A22" s="4" t="s">
        <v>257</v>
      </c>
      <c r="B22" s="4" t="s">
        <v>258</v>
      </c>
      <c r="C22" s="4" t="s">
        <v>333</v>
      </c>
      <c r="D22" s="18">
        <v>18</v>
      </c>
      <c r="E22" s="19" t="s">
        <v>249</v>
      </c>
      <c r="F22" s="7" t="s">
        <v>37</v>
      </c>
      <c r="G22" s="7" t="s">
        <v>237</v>
      </c>
      <c r="H22" s="21">
        <v>6</v>
      </c>
      <c r="I22" s="21">
        <v>6</v>
      </c>
      <c r="J22" s="21">
        <v>0</v>
      </c>
      <c r="K22" s="21">
        <v>4</v>
      </c>
      <c r="L22" s="21">
        <v>8</v>
      </c>
      <c r="M22" s="21">
        <v>5</v>
      </c>
      <c r="N22" s="21">
        <v>0</v>
      </c>
      <c r="O22" s="21">
        <v>16</v>
      </c>
      <c r="P22" s="21">
        <v>0</v>
      </c>
      <c r="Q22" s="24">
        <f t="shared" si="2"/>
        <v>45</v>
      </c>
      <c r="R22" s="10">
        <f t="shared" si="1"/>
        <v>0.45</v>
      </c>
      <c r="S22" s="11"/>
    </row>
    <row r="23" spans="1:19" ht="50">
      <c r="A23" s="4" t="s">
        <v>259</v>
      </c>
      <c r="B23" s="4" t="s">
        <v>260</v>
      </c>
      <c r="C23" s="4" t="s">
        <v>202</v>
      </c>
      <c r="D23" s="18">
        <v>17</v>
      </c>
      <c r="E23" s="19" t="s">
        <v>249</v>
      </c>
      <c r="F23" s="7" t="s">
        <v>37</v>
      </c>
      <c r="G23" s="7" t="s">
        <v>237</v>
      </c>
      <c r="H23" s="21">
        <v>6</v>
      </c>
      <c r="I23" s="21">
        <v>6</v>
      </c>
      <c r="J23" s="21">
        <v>0</v>
      </c>
      <c r="K23" s="21">
        <v>3</v>
      </c>
      <c r="L23" s="21">
        <v>6</v>
      </c>
      <c r="M23" s="21">
        <v>2</v>
      </c>
      <c r="N23" s="21">
        <v>10</v>
      </c>
      <c r="O23" s="21">
        <v>8</v>
      </c>
      <c r="P23" s="21">
        <v>0</v>
      </c>
      <c r="Q23" s="24">
        <f t="shared" si="2"/>
        <v>41</v>
      </c>
      <c r="R23" s="10">
        <f t="shared" si="1"/>
        <v>0.41</v>
      </c>
      <c r="S23" s="11"/>
    </row>
    <row r="24" spans="1:19">
      <c r="A24" s="17"/>
      <c r="B24" s="17"/>
      <c r="C24" s="17"/>
      <c r="D24" s="18"/>
      <c r="E24" s="19"/>
      <c r="F24" s="19"/>
      <c r="G24" s="20"/>
      <c r="H24" s="21"/>
      <c r="I24" s="21"/>
      <c r="J24" s="21"/>
      <c r="K24" s="21"/>
      <c r="L24" s="21"/>
      <c r="M24" s="21"/>
      <c r="N24" s="21"/>
      <c r="O24" s="21"/>
      <c r="P24" s="21"/>
      <c r="Q24" s="24">
        <f t="shared" si="0"/>
        <v>0</v>
      </c>
      <c r="R24" s="10">
        <f t="shared" si="1"/>
        <v>0</v>
      </c>
      <c r="S24" s="11"/>
    </row>
    <row r="25" spans="1:19">
      <c r="A25" s="17"/>
      <c r="B25" s="17"/>
      <c r="C25" s="17"/>
      <c r="D25" s="18"/>
      <c r="E25" s="19"/>
      <c r="F25" s="19"/>
      <c r="G25" s="20"/>
      <c r="H25" s="21"/>
      <c r="I25" s="21"/>
      <c r="J25" s="21"/>
      <c r="K25" s="21"/>
      <c r="L25" s="21"/>
      <c r="M25" s="21"/>
      <c r="N25" s="21"/>
      <c r="O25" s="21"/>
      <c r="P25" s="21"/>
      <c r="Q25" s="24">
        <f t="shared" si="0"/>
        <v>0</v>
      </c>
      <c r="R25" s="10">
        <f t="shared" si="1"/>
        <v>0</v>
      </c>
      <c r="S25" s="11"/>
    </row>
    <row r="26" spans="1:19">
      <c r="A26" s="17"/>
      <c r="B26" s="17"/>
      <c r="C26" s="17"/>
      <c r="D26" s="18"/>
      <c r="E26" s="19"/>
      <c r="F26" s="19"/>
      <c r="G26" s="20"/>
      <c r="H26" s="21"/>
      <c r="I26" s="21"/>
      <c r="J26" s="21"/>
      <c r="K26" s="21"/>
      <c r="L26" s="21"/>
      <c r="M26" s="21"/>
      <c r="N26" s="21"/>
      <c r="O26" s="21"/>
      <c r="P26" s="21"/>
      <c r="Q26" s="24">
        <f t="shared" si="0"/>
        <v>0</v>
      </c>
      <c r="R26" s="10">
        <f t="shared" si="1"/>
        <v>0</v>
      </c>
      <c r="S26" s="11"/>
    </row>
    <row r="27" spans="1:19">
      <c r="A27" s="17"/>
      <c r="B27" s="17"/>
      <c r="C27" s="17"/>
      <c r="D27" s="18"/>
      <c r="E27" s="19"/>
      <c r="F27" s="19"/>
      <c r="G27" s="20"/>
      <c r="H27" s="21"/>
      <c r="I27" s="21"/>
      <c r="J27" s="21"/>
      <c r="K27" s="21"/>
      <c r="L27" s="21"/>
      <c r="M27" s="21"/>
      <c r="N27" s="21"/>
      <c r="O27" s="21"/>
      <c r="P27" s="21"/>
      <c r="Q27" s="24">
        <f t="shared" si="0"/>
        <v>0</v>
      </c>
      <c r="R27" s="10">
        <f t="shared" si="1"/>
        <v>0</v>
      </c>
      <c r="S27" s="11"/>
    </row>
    <row r="28" spans="1:19">
      <c r="A28" s="17"/>
      <c r="B28" s="17"/>
      <c r="C28" s="17"/>
      <c r="D28" s="18"/>
      <c r="E28" s="19"/>
      <c r="F28" s="19"/>
      <c r="G28" s="20"/>
      <c r="H28" s="21"/>
      <c r="I28" s="21"/>
      <c r="J28" s="21"/>
      <c r="K28" s="21"/>
      <c r="L28" s="21"/>
      <c r="M28" s="21"/>
      <c r="N28" s="21"/>
      <c r="O28" s="21"/>
      <c r="P28" s="21"/>
      <c r="Q28" s="24">
        <f t="shared" si="0"/>
        <v>0</v>
      </c>
      <c r="R28" s="10">
        <f t="shared" si="1"/>
        <v>0</v>
      </c>
      <c r="S28" s="11"/>
    </row>
    <row r="29" spans="1:19">
      <c r="A29" s="17"/>
      <c r="B29" s="17"/>
      <c r="C29" s="17"/>
      <c r="D29" s="18"/>
      <c r="E29" s="19"/>
      <c r="F29" s="19"/>
      <c r="G29" s="20"/>
      <c r="H29" s="21"/>
      <c r="I29" s="21"/>
      <c r="J29" s="21"/>
      <c r="K29" s="21"/>
      <c r="L29" s="21"/>
      <c r="M29" s="21"/>
      <c r="N29" s="21"/>
      <c r="O29" s="21"/>
      <c r="P29" s="21"/>
      <c r="Q29" s="24">
        <f t="shared" si="0"/>
        <v>0</v>
      </c>
      <c r="R29" s="10">
        <f t="shared" si="1"/>
        <v>0</v>
      </c>
      <c r="S29" s="11"/>
    </row>
    <row r="30" spans="1:19">
      <c r="A30" s="17"/>
      <c r="B30" s="17"/>
      <c r="C30" s="17"/>
      <c r="D30" s="18"/>
      <c r="E30" s="19"/>
      <c r="F30" s="19"/>
      <c r="G30" s="20"/>
      <c r="H30" s="21"/>
      <c r="I30" s="21"/>
      <c r="J30" s="21"/>
      <c r="K30" s="21"/>
      <c r="L30" s="21"/>
      <c r="M30" s="21"/>
      <c r="N30" s="21"/>
      <c r="O30" s="21"/>
      <c r="P30" s="21"/>
      <c r="Q30" s="24">
        <f t="shared" si="0"/>
        <v>0</v>
      </c>
      <c r="R30" s="10">
        <f t="shared" si="1"/>
        <v>0</v>
      </c>
      <c r="S30" s="11"/>
    </row>
    <row r="31" spans="1:19">
      <c r="A31" s="17"/>
      <c r="B31" s="17"/>
      <c r="C31" s="17"/>
      <c r="D31" s="18"/>
      <c r="E31" s="19"/>
      <c r="F31" s="19"/>
      <c r="G31" s="20"/>
      <c r="H31" s="21"/>
      <c r="I31" s="21"/>
      <c r="J31" s="21"/>
      <c r="K31" s="21"/>
      <c r="L31" s="21"/>
      <c r="M31" s="21"/>
      <c r="N31" s="21"/>
      <c r="O31" s="21"/>
      <c r="P31" s="21"/>
      <c r="Q31" s="24">
        <f t="shared" si="0"/>
        <v>0</v>
      </c>
      <c r="R31" s="10">
        <f t="shared" si="1"/>
        <v>0</v>
      </c>
      <c r="S31" s="11"/>
    </row>
    <row r="32" spans="1:19">
      <c r="A32" s="17"/>
      <c r="B32" s="17"/>
      <c r="C32" s="17"/>
      <c r="D32" s="18"/>
      <c r="E32" s="19"/>
      <c r="F32" s="19"/>
      <c r="G32" s="20"/>
      <c r="H32" s="21"/>
      <c r="I32" s="21"/>
      <c r="J32" s="21"/>
      <c r="K32" s="21"/>
      <c r="L32" s="21"/>
      <c r="M32" s="21"/>
      <c r="N32" s="21"/>
      <c r="O32" s="21"/>
      <c r="P32" s="21"/>
      <c r="Q32" s="24">
        <f t="shared" si="0"/>
        <v>0</v>
      </c>
      <c r="R32" s="10">
        <f t="shared" si="1"/>
        <v>0</v>
      </c>
      <c r="S32" s="11"/>
    </row>
    <row r="33" spans="1:19">
      <c r="A33" s="17"/>
      <c r="B33" s="17"/>
      <c r="C33" s="17"/>
      <c r="D33" s="18"/>
      <c r="E33" s="19"/>
      <c r="F33" s="19"/>
      <c r="G33" s="20"/>
      <c r="H33" s="21"/>
      <c r="I33" s="21"/>
      <c r="J33" s="21"/>
      <c r="K33" s="21"/>
      <c r="L33" s="21"/>
      <c r="M33" s="21"/>
      <c r="N33" s="21"/>
      <c r="O33" s="21"/>
      <c r="P33" s="21"/>
      <c r="Q33" s="24">
        <f t="shared" si="0"/>
        <v>0</v>
      </c>
      <c r="R33" s="10">
        <f t="shared" si="1"/>
        <v>0</v>
      </c>
      <c r="S33" s="11"/>
    </row>
  </sheetData>
  <mergeCells count="2">
    <mergeCell ref="A1:S1"/>
    <mergeCell ref="A3:S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T34"/>
  <sheetViews>
    <sheetView topLeftCell="A10" zoomScale="90" zoomScaleNormal="90" workbookViewId="0">
      <selection activeCell="T13" sqref="T13"/>
    </sheetView>
  </sheetViews>
  <sheetFormatPr defaultRowHeight="14.5"/>
  <cols>
    <col min="1" max="1" width="11.6328125" bestFit="1" customWidth="1"/>
    <col min="2" max="2" width="5.90625" bestFit="1" customWidth="1"/>
    <col min="3" max="3" width="12" bestFit="1" customWidth="1"/>
    <col min="7" max="7" width="10.453125" bestFit="1" customWidth="1"/>
    <col min="20" max="20" width="12.90625" bestFit="1" customWidth="1"/>
  </cols>
  <sheetData>
    <row r="1" spans="1:20" ht="23">
      <c r="A1" s="33" t="s">
        <v>33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</row>
    <row r="2" spans="1:20" ht="15.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14</v>
      </c>
      <c r="P2" s="3" t="s">
        <v>15</v>
      </c>
      <c r="Q2" s="3" t="s">
        <v>16</v>
      </c>
      <c r="R2" s="3" t="s">
        <v>17</v>
      </c>
      <c r="S2" s="2" t="s">
        <v>18</v>
      </c>
      <c r="T2" s="3" t="s">
        <v>19</v>
      </c>
    </row>
    <row r="3" spans="1:20" ht="15.5">
      <c r="A3" s="34" t="s">
        <v>24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</row>
    <row r="4" spans="1:20" ht="37.5">
      <c r="A4" s="4" t="s">
        <v>67</v>
      </c>
      <c r="B4" s="4" t="s">
        <v>68</v>
      </c>
      <c r="C4" s="4" t="s">
        <v>69</v>
      </c>
      <c r="D4" s="6">
        <v>6</v>
      </c>
      <c r="E4" s="7" t="s">
        <v>70</v>
      </c>
      <c r="F4" s="7" t="s">
        <v>37</v>
      </c>
      <c r="G4" s="4" t="s">
        <v>38</v>
      </c>
      <c r="H4" s="8">
        <v>0</v>
      </c>
      <c r="I4" s="8">
        <v>7</v>
      </c>
      <c r="J4" s="8">
        <v>1</v>
      </c>
      <c r="K4" s="8">
        <v>1</v>
      </c>
      <c r="L4" s="8">
        <v>2</v>
      </c>
      <c r="M4" s="8">
        <v>0</v>
      </c>
      <c r="N4" s="8">
        <v>0</v>
      </c>
      <c r="O4" s="8">
        <v>0</v>
      </c>
      <c r="P4" s="8">
        <v>2</v>
      </c>
      <c r="Q4" s="9">
        <v>5</v>
      </c>
      <c r="R4" s="24">
        <f t="shared" ref="R4:R34" si="0">SUM(H4:Q4)</f>
        <v>18</v>
      </c>
      <c r="S4" s="10">
        <f>R4/100</f>
        <v>0.18</v>
      </c>
      <c r="T4" s="11"/>
    </row>
    <row r="5" spans="1:20">
      <c r="A5" s="5" t="s">
        <v>71</v>
      </c>
      <c r="B5" s="5" t="s">
        <v>72</v>
      </c>
      <c r="C5" s="5" t="s">
        <v>73</v>
      </c>
      <c r="D5" s="12">
        <v>10</v>
      </c>
      <c r="E5" s="12" t="s">
        <v>70</v>
      </c>
      <c r="F5" s="12" t="s">
        <v>37</v>
      </c>
      <c r="G5" s="13" t="s">
        <v>38</v>
      </c>
      <c r="H5" s="14">
        <v>12</v>
      </c>
      <c r="I5" s="14">
        <v>16</v>
      </c>
      <c r="J5" s="14">
        <v>3</v>
      </c>
      <c r="K5" s="14">
        <v>5</v>
      </c>
      <c r="L5" s="14">
        <v>6</v>
      </c>
      <c r="M5" s="14">
        <v>9</v>
      </c>
      <c r="N5" s="14">
        <v>15</v>
      </c>
      <c r="O5" s="14">
        <v>7</v>
      </c>
      <c r="P5" s="14">
        <v>16</v>
      </c>
      <c r="Q5" s="9">
        <v>0</v>
      </c>
      <c r="R5" s="24">
        <f t="shared" si="0"/>
        <v>89</v>
      </c>
      <c r="S5" s="10">
        <f t="shared" ref="S5:S34" si="1">R5/100</f>
        <v>0.89</v>
      </c>
      <c r="T5" s="11" t="s">
        <v>74</v>
      </c>
    </row>
    <row r="6" spans="1:20" ht="37.5">
      <c r="A6" s="4" t="s">
        <v>75</v>
      </c>
      <c r="B6" s="4" t="s">
        <v>76</v>
      </c>
      <c r="C6" s="4" t="s">
        <v>77</v>
      </c>
      <c r="D6" s="6">
        <v>3</v>
      </c>
      <c r="E6" s="7" t="s">
        <v>70</v>
      </c>
      <c r="F6" s="7" t="s">
        <v>37</v>
      </c>
      <c r="G6" s="4" t="s">
        <v>38</v>
      </c>
      <c r="H6" s="8">
        <v>0</v>
      </c>
      <c r="I6" s="8">
        <v>12</v>
      </c>
      <c r="J6" s="8">
        <v>3</v>
      </c>
      <c r="K6" s="8">
        <v>0</v>
      </c>
      <c r="L6" s="8">
        <v>4</v>
      </c>
      <c r="M6" s="8">
        <v>0</v>
      </c>
      <c r="N6" s="8">
        <v>0</v>
      </c>
      <c r="O6" s="8">
        <v>0</v>
      </c>
      <c r="P6" s="8">
        <v>0</v>
      </c>
      <c r="Q6" s="9">
        <v>0</v>
      </c>
      <c r="R6" s="24">
        <f t="shared" si="0"/>
        <v>19</v>
      </c>
      <c r="S6" s="10">
        <f t="shared" si="1"/>
        <v>0.19</v>
      </c>
      <c r="T6" s="11"/>
    </row>
    <row r="7" spans="1:20" ht="37.5">
      <c r="A7" s="4" t="s">
        <v>78</v>
      </c>
      <c r="B7" s="4" t="s">
        <v>79</v>
      </c>
      <c r="C7" s="4" t="s">
        <v>47</v>
      </c>
      <c r="D7" s="6">
        <v>2</v>
      </c>
      <c r="E7" s="7" t="s">
        <v>70</v>
      </c>
      <c r="F7" s="7" t="s">
        <v>37</v>
      </c>
      <c r="G7" s="4" t="s">
        <v>38</v>
      </c>
      <c r="H7" s="8">
        <v>0</v>
      </c>
      <c r="I7" s="8">
        <v>0</v>
      </c>
      <c r="J7" s="8">
        <v>1</v>
      </c>
      <c r="K7" s="8">
        <v>1</v>
      </c>
      <c r="L7" s="8">
        <v>0</v>
      </c>
      <c r="M7" s="8">
        <v>0</v>
      </c>
      <c r="N7" s="8">
        <v>0</v>
      </c>
      <c r="O7" s="8">
        <v>0</v>
      </c>
      <c r="P7" s="8">
        <v>2</v>
      </c>
      <c r="Q7" s="9">
        <v>0</v>
      </c>
      <c r="R7" s="24">
        <f t="shared" si="0"/>
        <v>4</v>
      </c>
      <c r="S7" s="10">
        <f t="shared" si="1"/>
        <v>0.04</v>
      </c>
      <c r="T7" s="11"/>
    </row>
    <row r="8" spans="1:20">
      <c r="A8" s="5" t="s">
        <v>80</v>
      </c>
      <c r="B8" s="5" t="s">
        <v>81</v>
      </c>
      <c r="C8" s="5" t="s">
        <v>82</v>
      </c>
      <c r="D8" s="12">
        <v>5</v>
      </c>
      <c r="E8" s="12" t="s">
        <v>70</v>
      </c>
      <c r="F8" s="12" t="s">
        <v>37</v>
      </c>
      <c r="G8" s="13" t="s">
        <v>38</v>
      </c>
      <c r="H8" s="14">
        <v>0</v>
      </c>
      <c r="I8" s="14">
        <v>9</v>
      </c>
      <c r="J8" s="14">
        <v>1</v>
      </c>
      <c r="K8" s="14">
        <v>0</v>
      </c>
      <c r="L8" s="14">
        <v>6</v>
      </c>
      <c r="M8" s="14">
        <v>0</v>
      </c>
      <c r="N8" s="14">
        <v>0</v>
      </c>
      <c r="O8" s="14">
        <v>0</v>
      </c>
      <c r="P8" s="14">
        <v>0</v>
      </c>
      <c r="Q8" s="9">
        <v>0</v>
      </c>
      <c r="R8" s="24">
        <f t="shared" si="0"/>
        <v>16</v>
      </c>
      <c r="S8" s="10">
        <f t="shared" si="1"/>
        <v>0.16</v>
      </c>
      <c r="T8" s="11"/>
    </row>
    <row r="9" spans="1:20">
      <c r="A9" s="5" t="s">
        <v>86</v>
      </c>
      <c r="B9" s="5" t="s">
        <v>79</v>
      </c>
      <c r="C9" s="5" t="s">
        <v>77</v>
      </c>
      <c r="D9" s="12">
        <v>4</v>
      </c>
      <c r="E9" s="12" t="s">
        <v>70</v>
      </c>
      <c r="F9" s="12" t="s">
        <v>37</v>
      </c>
      <c r="G9" s="13" t="s">
        <v>38</v>
      </c>
      <c r="H9" s="14">
        <v>12</v>
      </c>
      <c r="I9" s="14">
        <v>7</v>
      </c>
      <c r="J9" s="14">
        <v>1</v>
      </c>
      <c r="K9" s="14">
        <v>1</v>
      </c>
      <c r="L9" s="14">
        <v>2</v>
      </c>
      <c r="M9" s="14">
        <v>0</v>
      </c>
      <c r="N9" s="14">
        <v>5</v>
      </c>
      <c r="O9" s="14">
        <v>1</v>
      </c>
      <c r="P9" s="14">
        <v>10</v>
      </c>
      <c r="Q9" s="9">
        <v>5</v>
      </c>
      <c r="R9" s="24">
        <f t="shared" si="0"/>
        <v>44</v>
      </c>
      <c r="S9" s="10">
        <f t="shared" si="1"/>
        <v>0.44</v>
      </c>
      <c r="T9" s="11"/>
    </row>
    <row r="10" spans="1:20">
      <c r="A10" s="5" t="s">
        <v>83</v>
      </c>
      <c r="B10" s="5" t="s">
        <v>84</v>
      </c>
      <c r="C10" s="5" t="s">
        <v>85</v>
      </c>
      <c r="D10" s="12">
        <v>1</v>
      </c>
      <c r="E10" s="12" t="s">
        <v>70</v>
      </c>
      <c r="F10" s="12" t="s">
        <v>37</v>
      </c>
      <c r="G10" s="13" t="s">
        <v>38</v>
      </c>
      <c r="H10" s="14">
        <v>0</v>
      </c>
      <c r="I10" s="14">
        <v>9</v>
      </c>
      <c r="J10" s="14">
        <v>1</v>
      </c>
      <c r="K10" s="14">
        <v>0</v>
      </c>
      <c r="L10" s="14">
        <v>2</v>
      </c>
      <c r="M10" s="14">
        <v>0</v>
      </c>
      <c r="N10" s="14">
        <v>0</v>
      </c>
      <c r="O10" s="14">
        <v>0</v>
      </c>
      <c r="P10" s="14">
        <v>0</v>
      </c>
      <c r="Q10" s="9">
        <v>0</v>
      </c>
      <c r="R10" s="24">
        <f t="shared" si="0"/>
        <v>12</v>
      </c>
      <c r="S10" s="10">
        <f t="shared" si="1"/>
        <v>0.12</v>
      </c>
      <c r="T10" s="11"/>
    </row>
    <row r="11" spans="1:20">
      <c r="A11" s="5" t="s">
        <v>87</v>
      </c>
      <c r="B11" s="5" t="s">
        <v>88</v>
      </c>
      <c r="C11" s="5" t="s">
        <v>66</v>
      </c>
      <c r="D11" s="12">
        <v>7</v>
      </c>
      <c r="E11" s="12" t="s">
        <v>70</v>
      </c>
      <c r="F11" s="12" t="s">
        <v>37</v>
      </c>
      <c r="G11" s="13" t="s">
        <v>38</v>
      </c>
      <c r="H11" s="14">
        <v>12</v>
      </c>
      <c r="I11" s="14">
        <v>15</v>
      </c>
      <c r="J11" s="14">
        <v>3</v>
      </c>
      <c r="K11" s="14">
        <v>1</v>
      </c>
      <c r="L11" s="14">
        <v>2</v>
      </c>
      <c r="M11" s="14">
        <v>6</v>
      </c>
      <c r="N11" s="14">
        <v>15</v>
      </c>
      <c r="O11" s="14">
        <v>5</v>
      </c>
      <c r="P11" s="14">
        <v>10</v>
      </c>
      <c r="Q11" s="9">
        <v>4</v>
      </c>
      <c r="R11" s="24">
        <f t="shared" si="0"/>
        <v>73</v>
      </c>
      <c r="S11" s="10">
        <f t="shared" si="1"/>
        <v>0.73</v>
      </c>
      <c r="T11" s="11" t="s">
        <v>112</v>
      </c>
    </row>
    <row r="12" spans="1:20">
      <c r="A12" s="15" t="s">
        <v>144</v>
      </c>
      <c r="B12" s="13" t="s">
        <v>145</v>
      </c>
      <c r="C12" s="13" t="s">
        <v>82</v>
      </c>
      <c r="D12" s="12">
        <v>9</v>
      </c>
      <c r="E12" s="12" t="s">
        <v>70</v>
      </c>
      <c r="F12" s="12" t="s">
        <v>37</v>
      </c>
      <c r="G12" s="5" t="s">
        <v>38</v>
      </c>
      <c r="H12" s="16">
        <v>12</v>
      </c>
      <c r="I12" s="16">
        <v>14</v>
      </c>
      <c r="J12" s="16">
        <v>1</v>
      </c>
      <c r="K12" s="16">
        <v>3</v>
      </c>
      <c r="L12" s="16">
        <v>2</v>
      </c>
      <c r="M12" s="16">
        <v>0</v>
      </c>
      <c r="N12" s="16">
        <v>5</v>
      </c>
      <c r="O12" s="16">
        <v>2</v>
      </c>
      <c r="P12" s="16">
        <v>0</v>
      </c>
      <c r="Q12" s="9">
        <v>0</v>
      </c>
      <c r="R12" s="24">
        <f t="shared" si="0"/>
        <v>39</v>
      </c>
      <c r="S12" s="10">
        <f t="shared" si="1"/>
        <v>0.39</v>
      </c>
      <c r="T12" s="11"/>
    </row>
    <row r="13" spans="1:20" ht="37.5">
      <c r="A13" s="4" t="s">
        <v>146</v>
      </c>
      <c r="B13" s="4" t="s">
        <v>147</v>
      </c>
      <c r="C13" s="4" t="s">
        <v>148</v>
      </c>
      <c r="D13" s="6">
        <v>8</v>
      </c>
      <c r="E13" s="7" t="s">
        <v>70</v>
      </c>
      <c r="F13" s="7" t="s">
        <v>37</v>
      </c>
      <c r="G13" s="4" t="s">
        <v>38</v>
      </c>
      <c r="H13" s="8">
        <v>12</v>
      </c>
      <c r="I13" s="8">
        <v>15</v>
      </c>
      <c r="J13" s="8">
        <v>3</v>
      </c>
      <c r="K13" s="8">
        <v>5</v>
      </c>
      <c r="L13" s="8">
        <v>6</v>
      </c>
      <c r="M13" s="8">
        <v>6</v>
      </c>
      <c r="N13" s="8">
        <v>11</v>
      </c>
      <c r="O13" s="8">
        <v>5</v>
      </c>
      <c r="P13" s="8">
        <v>2</v>
      </c>
      <c r="Q13" s="9">
        <v>5</v>
      </c>
      <c r="R13" s="24">
        <f t="shared" si="0"/>
        <v>70</v>
      </c>
      <c r="S13" s="10">
        <f t="shared" si="1"/>
        <v>0.7</v>
      </c>
      <c r="T13" s="11" t="s">
        <v>355</v>
      </c>
    </row>
    <row r="14" spans="1:20" ht="50">
      <c r="A14" s="4" t="s">
        <v>294</v>
      </c>
      <c r="B14" s="4" t="s">
        <v>88</v>
      </c>
      <c r="C14" s="4" t="s">
        <v>47</v>
      </c>
      <c r="D14" s="6">
        <v>11</v>
      </c>
      <c r="E14" s="7" t="s">
        <v>295</v>
      </c>
      <c r="F14" s="7" t="s">
        <v>296</v>
      </c>
      <c r="G14" s="4" t="s">
        <v>278</v>
      </c>
      <c r="H14" s="8">
        <v>3</v>
      </c>
      <c r="I14" s="8">
        <v>8</v>
      </c>
      <c r="J14" s="8">
        <v>1</v>
      </c>
      <c r="K14" s="8">
        <v>2</v>
      </c>
      <c r="L14" s="8">
        <v>2</v>
      </c>
      <c r="M14" s="8">
        <v>3</v>
      </c>
      <c r="N14" s="8">
        <v>5</v>
      </c>
      <c r="O14" s="8">
        <v>2</v>
      </c>
      <c r="P14" s="8">
        <v>3</v>
      </c>
      <c r="Q14" s="9">
        <v>3</v>
      </c>
      <c r="R14" s="24">
        <f t="shared" si="0"/>
        <v>32</v>
      </c>
      <c r="S14" s="10">
        <f>R14/100</f>
        <v>0.32</v>
      </c>
      <c r="T14" s="11"/>
    </row>
    <row r="15" spans="1:20">
      <c r="A15" s="5" t="s">
        <v>297</v>
      </c>
      <c r="B15" s="5" t="s">
        <v>298</v>
      </c>
      <c r="C15" s="5" t="s">
        <v>228</v>
      </c>
      <c r="D15" s="12">
        <v>12</v>
      </c>
      <c r="E15" s="12" t="s">
        <v>295</v>
      </c>
      <c r="F15" s="12" t="s">
        <v>299</v>
      </c>
      <c r="G15" s="13"/>
      <c r="H15" s="14">
        <v>5</v>
      </c>
      <c r="I15" s="14">
        <v>7</v>
      </c>
      <c r="J15" s="14">
        <v>1</v>
      </c>
      <c r="K15" s="14">
        <v>2</v>
      </c>
      <c r="L15" s="14">
        <v>3</v>
      </c>
      <c r="M15" s="14">
        <v>4</v>
      </c>
      <c r="N15" s="14">
        <v>8</v>
      </c>
      <c r="O15" s="14">
        <v>4</v>
      </c>
      <c r="P15" s="14">
        <v>8</v>
      </c>
      <c r="Q15" s="9">
        <v>4</v>
      </c>
      <c r="R15" s="24">
        <f t="shared" si="0"/>
        <v>46</v>
      </c>
      <c r="S15" s="10">
        <f t="shared" ref="S15:S16" si="2">R15/100</f>
        <v>0.46</v>
      </c>
      <c r="T15" s="11"/>
    </row>
    <row r="16" spans="1:20" ht="50">
      <c r="A16" s="4" t="s">
        <v>300</v>
      </c>
      <c r="B16" s="4" t="s">
        <v>301</v>
      </c>
      <c r="C16" s="4" t="s">
        <v>302</v>
      </c>
      <c r="D16" s="6">
        <v>13</v>
      </c>
      <c r="E16" s="7" t="s">
        <v>295</v>
      </c>
      <c r="F16" s="7" t="s">
        <v>277</v>
      </c>
      <c r="G16" s="4" t="s">
        <v>278</v>
      </c>
      <c r="H16" s="8">
        <v>4</v>
      </c>
      <c r="I16" s="8">
        <v>5</v>
      </c>
      <c r="J16" s="8">
        <v>1</v>
      </c>
      <c r="K16" s="8">
        <v>2</v>
      </c>
      <c r="L16" s="8">
        <v>3</v>
      </c>
      <c r="M16" s="8">
        <v>3</v>
      </c>
      <c r="N16" s="8">
        <v>7</v>
      </c>
      <c r="O16" s="8">
        <v>3</v>
      </c>
      <c r="P16" s="8">
        <v>7</v>
      </c>
      <c r="Q16" s="9">
        <v>7</v>
      </c>
      <c r="R16" s="24">
        <f t="shared" si="0"/>
        <v>42</v>
      </c>
      <c r="S16" s="10">
        <f t="shared" si="2"/>
        <v>0.42</v>
      </c>
      <c r="T16" s="11"/>
    </row>
    <row r="17" spans="1:20">
      <c r="A17" s="5"/>
      <c r="B17" s="5"/>
      <c r="C17" s="5"/>
      <c r="D17" s="12"/>
      <c r="E17" s="12"/>
      <c r="F17" s="12"/>
      <c r="G17" s="13"/>
      <c r="H17" s="14"/>
      <c r="I17" s="14"/>
      <c r="J17" s="14"/>
      <c r="K17" s="14"/>
      <c r="L17" s="14"/>
      <c r="M17" s="14"/>
      <c r="N17" s="14"/>
      <c r="O17" s="14"/>
      <c r="P17" s="14"/>
      <c r="Q17" s="9"/>
      <c r="R17" s="24">
        <f t="shared" si="0"/>
        <v>0</v>
      </c>
      <c r="S17" s="10">
        <f t="shared" si="1"/>
        <v>0</v>
      </c>
      <c r="T17" s="11"/>
    </row>
    <row r="18" spans="1:20">
      <c r="A18" s="15"/>
      <c r="B18" s="13"/>
      <c r="C18" s="13"/>
      <c r="D18" s="12"/>
      <c r="E18" s="12"/>
      <c r="F18" s="12"/>
      <c r="G18" s="5"/>
      <c r="H18" s="16"/>
      <c r="I18" s="16"/>
      <c r="J18" s="16"/>
      <c r="K18" s="16"/>
      <c r="L18" s="16"/>
      <c r="M18" s="16"/>
      <c r="N18" s="16"/>
      <c r="O18" s="16"/>
      <c r="P18" s="16"/>
      <c r="Q18" s="9"/>
      <c r="R18" s="24">
        <f t="shared" si="0"/>
        <v>0</v>
      </c>
      <c r="S18" s="10">
        <f t="shared" si="1"/>
        <v>0</v>
      </c>
      <c r="T18" s="11"/>
    </row>
    <row r="19" spans="1:20">
      <c r="A19" s="22"/>
      <c r="B19" s="5"/>
      <c r="C19" s="5"/>
      <c r="D19" s="12"/>
      <c r="E19" s="23"/>
      <c r="F19" s="12"/>
      <c r="G19" s="13"/>
      <c r="H19" s="14"/>
      <c r="I19" s="14"/>
      <c r="J19" s="14"/>
      <c r="K19" s="14"/>
      <c r="L19" s="14"/>
      <c r="M19" s="14"/>
      <c r="N19" s="14"/>
      <c r="O19" s="14"/>
      <c r="P19" s="14"/>
      <c r="Q19" s="9"/>
      <c r="R19" s="24">
        <f t="shared" si="0"/>
        <v>0</v>
      </c>
      <c r="S19" s="10">
        <f t="shared" si="1"/>
        <v>0</v>
      </c>
      <c r="T19" s="11"/>
    </row>
    <row r="20" spans="1:20">
      <c r="A20" s="22"/>
      <c r="B20" s="5"/>
      <c r="C20" s="5"/>
      <c r="D20" s="12"/>
      <c r="E20" s="12"/>
      <c r="F20" s="12"/>
      <c r="G20" s="13"/>
      <c r="H20" s="14"/>
      <c r="I20" s="14"/>
      <c r="J20" s="14"/>
      <c r="K20" s="14"/>
      <c r="L20" s="14"/>
      <c r="M20" s="14"/>
      <c r="N20" s="14"/>
      <c r="O20" s="14"/>
      <c r="P20" s="14"/>
      <c r="Q20" s="9"/>
      <c r="R20" s="24">
        <f t="shared" si="0"/>
        <v>0</v>
      </c>
      <c r="S20" s="10">
        <f t="shared" si="1"/>
        <v>0</v>
      </c>
      <c r="T20" s="11"/>
    </row>
    <row r="21" spans="1:20">
      <c r="A21" s="5"/>
      <c r="B21" s="5"/>
      <c r="C21" s="5"/>
      <c r="D21" s="12"/>
      <c r="E21" s="23"/>
      <c r="F21" s="12"/>
      <c r="G21" s="13"/>
      <c r="H21" s="14"/>
      <c r="I21" s="14"/>
      <c r="J21" s="14"/>
      <c r="K21" s="14"/>
      <c r="L21" s="14"/>
      <c r="M21" s="14"/>
      <c r="N21" s="14"/>
      <c r="O21" s="14"/>
      <c r="P21" s="14"/>
      <c r="Q21" s="9"/>
      <c r="R21" s="24">
        <f t="shared" si="0"/>
        <v>0</v>
      </c>
      <c r="S21" s="10">
        <f t="shared" si="1"/>
        <v>0</v>
      </c>
      <c r="T21" s="11"/>
    </row>
    <row r="22" spans="1:20">
      <c r="A22" s="5"/>
      <c r="B22" s="5"/>
      <c r="C22" s="5"/>
      <c r="D22" s="12"/>
      <c r="E22" s="23"/>
      <c r="F22" s="23"/>
      <c r="G22" s="13"/>
      <c r="H22" s="14"/>
      <c r="I22" s="14"/>
      <c r="J22" s="14"/>
      <c r="K22" s="14"/>
      <c r="L22" s="14"/>
      <c r="M22" s="14"/>
      <c r="N22" s="14"/>
      <c r="O22" s="14"/>
      <c r="P22" s="14"/>
      <c r="Q22" s="12"/>
      <c r="R22" s="24">
        <f t="shared" si="0"/>
        <v>0</v>
      </c>
      <c r="S22" s="10">
        <f t="shared" si="1"/>
        <v>0</v>
      </c>
      <c r="T22" s="11"/>
    </row>
    <row r="23" spans="1:20">
      <c r="A23" s="17"/>
      <c r="B23" s="17"/>
      <c r="C23" s="17"/>
      <c r="D23" s="18"/>
      <c r="E23" s="19"/>
      <c r="F23" s="19"/>
      <c r="G23" s="20"/>
      <c r="H23" s="21"/>
      <c r="I23" s="21"/>
      <c r="J23" s="21"/>
      <c r="K23" s="21"/>
      <c r="L23" s="21"/>
      <c r="M23" s="21"/>
      <c r="N23" s="21"/>
      <c r="O23" s="21"/>
      <c r="P23" s="21"/>
      <c r="Q23" s="9"/>
      <c r="R23" s="24">
        <f t="shared" si="0"/>
        <v>0</v>
      </c>
      <c r="S23" s="10">
        <f t="shared" si="1"/>
        <v>0</v>
      </c>
      <c r="T23" s="11"/>
    </row>
    <row r="24" spans="1:20">
      <c r="A24" s="17"/>
      <c r="B24" s="17"/>
      <c r="C24" s="17"/>
      <c r="D24" s="18"/>
      <c r="E24" s="19"/>
      <c r="F24" s="19"/>
      <c r="G24" s="20"/>
      <c r="H24" s="21"/>
      <c r="I24" s="21"/>
      <c r="J24" s="21"/>
      <c r="K24" s="21"/>
      <c r="L24" s="21"/>
      <c r="M24" s="21"/>
      <c r="N24" s="21"/>
      <c r="O24" s="21"/>
      <c r="P24" s="21"/>
      <c r="Q24" s="9"/>
      <c r="R24" s="24">
        <f t="shared" si="0"/>
        <v>0</v>
      </c>
      <c r="S24" s="10">
        <f t="shared" si="1"/>
        <v>0</v>
      </c>
      <c r="T24" s="11"/>
    </row>
    <row r="25" spans="1:20">
      <c r="A25" s="17"/>
      <c r="B25" s="17"/>
      <c r="C25" s="17"/>
      <c r="D25" s="18"/>
      <c r="E25" s="19"/>
      <c r="F25" s="19"/>
      <c r="G25" s="20"/>
      <c r="H25" s="21"/>
      <c r="I25" s="21"/>
      <c r="J25" s="21"/>
      <c r="K25" s="21"/>
      <c r="L25" s="21"/>
      <c r="M25" s="21"/>
      <c r="N25" s="21"/>
      <c r="O25" s="21"/>
      <c r="P25" s="21"/>
      <c r="Q25" s="9"/>
      <c r="R25" s="24">
        <f t="shared" si="0"/>
        <v>0</v>
      </c>
      <c r="S25" s="10">
        <f t="shared" si="1"/>
        <v>0</v>
      </c>
      <c r="T25" s="11"/>
    </row>
    <row r="26" spans="1:20">
      <c r="A26" s="17"/>
      <c r="B26" s="17"/>
      <c r="C26" s="17"/>
      <c r="D26" s="18"/>
      <c r="E26" s="19"/>
      <c r="F26" s="19"/>
      <c r="G26" s="20"/>
      <c r="H26" s="21"/>
      <c r="I26" s="21"/>
      <c r="J26" s="21"/>
      <c r="K26" s="21"/>
      <c r="L26" s="21"/>
      <c r="M26" s="21"/>
      <c r="N26" s="21"/>
      <c r="O26" s="21"/>
      <c r="P26" s="21"/>
      <c r="Q26" s="9"/>
      <c r="R26" s="24">
        <f t="shared" si="0"/>
        <v>0</v>
      </c>
      <c r="S26" s="10">
        <f t="shared" si="1"/>
        <v>0</v>
      </c>
      <c r="T26" s="11"/>
    </row>
    <row r="27" spans="1:20">
      <c r="A27" s="17"/>
      <c r="B27" s="17"/>
      <c r="C27" s="17"/>
      <c r="D27" s="18"/>
      <c r="E27" s="19"/>
      <c r="F27" s="19"/>
      <c r="G27" s="20"/>
      <c r="H27" s="21"/>
      <c r="I27" s="21"/>
      <c r="J27" s="21"/>
      <c r="K27" s="21"/>
      <c r="L27" s="21"/>
      <c r="M27" s="21"/>
      <c r="N27" s="21"/>
      <c r="O27" s="21"/>
      <c r="P27" s="21"/>
      <c r="Q27" s="9"/>
      <c r="R27" s="24">
        <f t="shared" si="0"/>
        <v>0</v>
      </c>
      <c r="S27" s="10">
        <f t="shared" si="1"/>
        <v>0</v>
      </c>
      <c r="T27" s="11"/>
    </row>
    <row r="28" spans="1:20">
      <c r="A28" s="17"/>
      <c r="B28" s="17"/>
      <c r="C28" s="17"/>
      <c r="D28" s="18"/>
      <c r="E28" s="19"/>
      <c r="F28" s="19"/>
      <c r="G28" s="20"/>
      <c r="H28" s="21"/>
      <c r="I28" s="21"/>
      <c r="J28" s="21"/>
      <c r="K28" s="21"/>
      <c r="L28" s="21"/>
      <c r="M28" s="21"/>
      <c r="N28" s="21"/>
      <c r="O28" s="21"/>
      <c r="P28" s="21"/>
      <c r="Q28" s="9"/>
      <c r="R28" s="24">
        <f t="shared" si="0"/>
        <v>0</v>
      </c>
      <c r="S28" s="10">
        <f t="shared" si="1"/>
        <v>0</v>
      </c>
      <c r="T28" s="11"/>
    </row>
    <row r="29" spans="1:20">
      <c r="A29" s="17"/>
      <c r="B29" s="17"/>
      <c r="C29" s="17"/>
      <c r="D29" s="18"/>
      <c r="E29" s="19"/>
      <c r="F29" s="19"/>
      <c r="G29" s="20"/>
      <c r="H29" s="21"/>
      <c r="I29" s="21"/>
      <c r="J29" s="21"/>
      <c r="K29" s="21"/>
      <c r="L29" s="21"/>
      <c r="M29" s="21"/>
      <c r="N29" s="21"/>
      <c r="O29" s="21"/>
      <c r="P29" s="21"/>
      <c r="Q29" s="9"/>
      <c r="R29" s="24">
        <f t="shared" si="0"/>
        <v>0</v>
      </c>
      <c r="S29" s="10">
        <f t="shared" si="1"/>
        <v>0</v>
      </c>
      <c r="T29" s="11"/>
    </row>
    <row r="30" spans="1:20">
      <c r="A30" s="17"/>
      <c r="B30" s="17"/>
      <c r="C30" s="17"/>
      <c r="D30" s="18"/>
      <c r="E30" s="19"/>
      <c r="F30" s="19"/>
      <c r="G30" s="20"/>
      <c r="H30" s="21"/>
      <c r="I30" s="21"/>
      <c r="J30" s="21"/>
      <c r="K30" s="21"/>
      <c r="L30" s="21"/>
      <c r="M30" s="21"/>
      <c r="N30" s="21"/>
      <c r="O30" s="21"/>
      <c r="P30" s="21"/>
      <c r="Q30" s="9"/>
      <c r="R30" s="24">
        <f t="shared" si="0"/>
        <v>0</v>
      </c>
      <c r="S30" s="10">
        <f t="shared" si="1"/>
        <v>0</v>
      </c>
      <c r="T30" s="11"/>
    </row>
    <row r="31" spans="1:20">
      <c r="A31" s="17"/>
      <c r="B31" s="17"/>
      <c r="C31" s="17"/>
      <c r="D31" s="18"/>
      <c r="E31" s="19"/>
      <c r="F31" s="19"/>
      <c r="G31" s="20"/>
      <c r="H31" s="21"/>
      <c r="I31" s="21"/>
      <c r="J31" s="21"/>
      <c r="K31" s="21"/>
      <c r="L31" s="21"/>
      <c r="M31" s="21"/>
      <c r="N31" s="21"/>
      <c r="O31" s="21"/>
      <c r="P31" s="21"/>
      <c r="Q31" s="9"/>
      <c r="R31" s="24">
        <f t="shared" si="0"/>
        <v>0</v>
      </c>
      <c r="S31" s="10">
        <f t="shared" si="1"/>
        <v>0</v>
      </c>
      <c r="T31" s="11"/>
    </row>
    <row r="32" spans="1:20">
      <c r="A32" s="17"/>
      <c r="B32" s="17"/>
      <c r="C32" s="17"/>
      <c r="D32" s="18"/>
      <c r="E32" s="19"/>
      <c r="F32" s="19"/>
      <c r="G32" s="20"/>
      <c r="H32" s="21"/>
      <c r="I32" s="21"/>
      <c r="J32" s="21"/>
      <c r="K32" s="21"/>
      <c r="L32" s="21"/>
      <c r="M32" s="21"/>
      <c r="N32" s="21"/>
      <c r="O32" s="21"/>
      <c r="P32" s="21"/>
      <c r="Q32" s="9"/>
      <c r="R32" s="24">
        <f t="shared" si="0"/>
        <v>0</v>
      </c>
      <c r="S32" s="10">
        <f t="shared" si="1"/>
        <v>0</v>
      </c>
      <c r="T32" s="11"/>
    </row>
    <row r="33" spans="1:20">
      <c r="A33" s="17"/>
      <c r="B33" s="17"/>
      <c r="C33" s="17"/>
      <c r="D33" s="18"/>
      <c r="E33" s="19"/>
      <c r="F33" s="19"/>
      <c r="G33" s="20"/>
      <c r="H33" s="21"/>
      <c r="I33" s="21"/>
      <c r="J33" s="21"/>
      <c r="K33" s="21"/>
      <c r="L33" s="21"/>
      <c r="M33" s="21"/>
      <c r="N33" s="21"/>
      <c r="O33" s="21"/>
      <c r="P33" s="21"/>
      <c r="Q33" s="9"/>
      <c r="R33" s="24">
        <f t="shared" si="0"/>
        <v>0</v>
      </c>
      <c r="S33" s="10">
        <f t="shared" si="1"/>
        <v>0</v>
      </c>
      <c r="T33" s="11"/>
    </row>
    <row r="34" spans="1:20">
      <c r="A34" s="17"/>
      <c r="B34" s="17"/>
      <c r="C34" s="17"/>
      <c r="D34" s="18"/>
      <c r="E34" s="19"/>
      <c r="F34" s="19"/>
      <c r="G34" s="20"/>
      <c r="H34" s="21"/>
      <c r="I34" s="21"/>
      <c r="J34" s="21"/>
      <c r="K34" s="21"/>
      <c r="L34" s="21"/>
      <c r="M34" s="21"/>
      <c r="N34" s="21"/>
      <c r="O34" s="21"/>
      <c r="P34" s="21"/>
      <c r="Q34" s="9"/>
      <c r="R34" s="24">
        <f t="shared" si="0"/>
        <v>0</v>
      </c>
      <c r="S34" s="10">
        <f t="shared" si="1"/>
        <v>0</v>
      </c>
      <c r="T34" s="11"/>
    </row>
  </sheetData>
  <mergeCells count="2">
    <mergeCell ref="A1:T1"/>
    <mergeCell ref="A3:T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S33"/>
  <sheetViews>
    <sheetView topLeftCell="A22" zoomScale="90" zoomScaleNormal="90" workbookViewId="0">
      <selection activeCell="S23" sqref="S23"/>
    </sheetView>
  </sheetViews>
  <sheetFormatPr defaultRowHeight="14.5"/>
  <cols>
    <col min="1" max="1" width="11.6328125" bestFit="1" customWidth="1"/>
    <col min="3" max="3" width="12" bestFit="1" customWidth="1"/>
    <col min="7" max="7" width="10.453125" bestFit="1" customWidth="1"/>
    <col min="19" max="19" width="12.90625" bestFit="1" customWidth="1"/>
  </cols>
  <sheetData>
    <row r="1" spans="1:19" ht="23">
      <c r="A1" s="33" t="s">
        <v>33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</row>
    <row r="2" spans="1:19" ht="15.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14</v>
      </c>
      <c r="P2" s="3" t="s">
        <v>15</v>
      </c>
      <c r="Q2" s="3" t="s">
        <v>17</v>
      </c>
      <c r="R2" s="2" t="s">
        <v>18</v>
      </c>
      <c r="S2" s="3" t="s">
        <v>19</v>
      </c>
    </row>
    <row r="3" spans="1:19" ht="15.5">
      <c r="A3" s="34" t="s">
        <v>25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</row>
    <row r="4" spans="1:19" ht="50">
      <c r="A4" s="4" t="s">
        <v>159</v>
      </c>
      <c r="B4" s="4" t="s">
        <v>76</v>
      </c>
      <c r="C4" s="4" t="s">
        <v>82</v>
      </c>
      <c r="D4" s="6">
        <v>3</v>
      </c>
      <c r="E4" s="7" t="s">
        <v>160</v>
      </c>
      <c r="F4" s="7" t="s">
        <v>161</v>
      </c>
      <c r="G4" s="4" t="s">
        <v>353</v>
      </c>
      <c r="H4" s="6">
        <v>5</v>
      </c>
      <c r="I4" s="6">
        <v>0</v>
      </c>
      <c r="J4" s="6">
        <v>5</v>
      </c>
      <c r="K4" s="6">
        <v>2</v>
      </c>
      <c r="L4" s="6">
        <v>0</v>
      </c>
      <c r="M4" s="6">
        <v>2</v>
      </c>
      <c r="N4" s="6">
        <v>0</v>
      </c>
      <c r="O4" s="6">
        <v>3</v>
      </c>
      <c r="P4" s="6">
        <v>0</v>
      </c>
      <c r="Q4" s="24">
        <f t="shared" ref="Q4:Q18" si="0">SUM(H4:P4)</f>
        <v>17</v>
      </c>
      <c r="R4" s="10">
        <f>Q4/100</f>
        <v>0.17</v>
      </c>
      <c r="S4" s="11"/>
    </row>
    <row r="5" spans="1:19">
      <c r="A5" s="5" t="s">
        <v>163</v>
      </c>
      <c r="B5" s="5" t="s">
        <v>76</v>
      </c>
      <c r="C5" s="5" t="s">
        <v>119</v>
      </c>
      <c r="D5" s="12">
        <v>6</v>
      </c>
      <c r="E5" s="12" t="s">
        <v>160</v>
      </c>
      <c r="F5" s="12" t="s">
        <v>161</v>
      </c>
      <c r="G5" s="13" t="s">
        <v>162</v>
      </c>
      <c r="H5" s="12">
        <v>9</v>
      </c>
      <c r="I5" s="12">
        <v>20</v>
      </c>
      <c r="J5" s="12">
        <v>10</v>
      </c>
      <c r="K5" s="12">
        <v>2</v>
      </c>
      <c r="L5" s="12">
        <v>4</v>
      </c>
      <c r="M5" s="12">
        <v>4</v>
      </c>
      <c r="N5" s="12">
        <v>1</v>
      </c>
      <c r="O5" s="12">
        <v>8</v>
      </c>
      <c r="P5" s="12">
        <v>8</v>
      </c>
      <c r="Q5" s="24">
        <f t="shared" si="0"/>
        <v>66</v>
      </c>
      <c r="R5" s="10">
        <f t="shared" ref="R5:R18" si="1">Q5/100</f>
        <v>0.66</v>
      </c>
      <c r="S5" s="11" t="s">
        <v>293</v>
      </c>
    </row>
    <row r="6" spans="1:19" ht="50">
      <c r="A6" s="4" t="s">
        <v>164</v>
      </c>
      <c r="B6" s="4" t="s">
        <v>165</v>
      </c>
      <c r="C6" s="4" t="s">
        <v>135</v>
      </c>
      <c r="D6" s="6">
        <v>2</v>
      </c>
      <c r="E6" s="7" t="s">
        <v>160</v>
      </c>
      <c r="F6" s="7" t="s">
        <v>161</v>
      </c>
      <c r="G6" s="4" t="s">
        <v>353</v>
      </c>
      <c r="H6" s="6">
        <v>7</v>
      </c>
      <c r="I6" s="6">
        <v>2</v>
      </c>
      <c r="J6" s="6">
        <v>3</v>
      </c>
      <c r="K6" s="6">
        <v>0</v>
      </c>
      <c r="L6" s="6">
        <v>3</v>
      </c>
      <c r="M6" s="6">
        <v>3</v>
      </c>
      <c r="N6" s="6">
        <v>0</v>
      </c>
      <c r="O6" s="6">
        <v>0</v>
      </c>
      <c r="P6" s="6">
        <v>0</v>
      </c>
      <c r="Q6" s="24">
        <f t="shared" si="0"/>
        <v>18</v>
      </c>
      <c r="R6" s="10">
        <f t="shared" si="1"/>
        <v>0.18</v>
      </c>
      <c r="S6" s="11"/>
    </row>
    <row r="7" spans="1:19" ht="25">
      <c r="A7" s="4" t="s">
        <v>166</v>
      </c>
      <c r="B7" s="4" t="s">
        <v>88</v>
      </c>
      <c r="C7" s="4" t="s">
        <v>167</v>
      </c>
      <c r="D7" s="6">
        <v>5</v>
      </c>
      <c r="E7" s="7" t="s">
        <v>160</v>
      </c>
      <c r="F7" s="7" t="s">
        <v>161</v>
      </c>
      <c r="G7" s="4" t="s">
        <v>162</v>
      </c>
      <c r="H7" s="6">
        <v>8</v>
      </c>
      <c r="I7" s="6">
        <v>4</v>
      </c>
      <c r="J7" s="6">
        <v>2</v>
      </c>
      <c r="K7" s="6">
        <v>2</v>
      </c>
      <c r="L7" s="6">
        <v>4</v>
      </c>
      <c r="M7" s="6">
        <v>0</v>
      </c>
      <c r="N7" s="6">
        <v>0</v>
      </c>
      <c r="O7" s="6">
        <v>0</v>
      </c>
      <c r="P7" s="6">
        <v>6</v>
      </c>
      <c r="Q7" s="24">
        <f t="shared" si="0"/>
        <v>26</v>
      </c>
      <c r="R7" s="10">
        <f t="shared" si="1"/>
        <v>0.26</v>
      </c>
      <c r="S7" s="11"/>
    </row>
    <row r="8" spans="1:19">
      <c r="A8" s="5" t="s">
        <v>168</v>
      </c>
      <c r="B8" s="5" t="s">
        <v>169</v>
      </c>
      <c r="C8" s="5" t="s">
        <v>170</v>
      </c>
      <c r="D8" s="12">
        <v>4</v>
      </c>
      <c r="E8" s="12" t="s">
        <v>160</v>
      </c>
      <c r="F8" s="12" t="s">
        <v>161</v>
      </c>
      <c r="G8" s="13" t="s">
        <v>162</v>
      </c>
      <c r="H8" s="12">
        <v>9</v>
      </c>
      <c r="I8" s="12">
        <v>19</v>
      </c>
      <c r="J8" s="12">
        <v>11</v>
      </c>
      <c r="K8" s="12">
        <v>2</v>
      </c>
      <c r="L8" s="12">
        <v>4</v>
      </c>
      <c r="M8" s="12">
        <v>4</v>
      </c>
      <c r="N8" s="12">
        <v>1</v>
      </c>
      <c r="O8" s="12">
        <v>6</v>
      </c>
      <c r="P8" s="12">
        <v>8</v>
      </c>
      <c r="Q8" s="24">
        <f t="shared" si="0"/>
        <v>64</v>
      </c>
      <c r="R8" s="10">
        <f t="shared" si="1"/>
        <v>0.64</v>
      </c>
      <c r="S8" s="11" t="s">
        <v>293</v>
      </c>
    </row>
    <row r="9" spans="1:19">
      <c r="A9" s="5" t="s">
        <v>171</v>
      </c>
      <c r="B9" s="5" t="s">
        <v>68</v>
      </c>
      <c r="C9" s="5" t="s">
        <v>172</v>
      </c>
      <c r="D9" s="12">
        <v>1</v>
      </c>
      <c r="E9" s="12" t="s">
        <v>160</v>
      </c>
      <c r="F9" s="12" t="s">
        <v>161</v>
      </c>
      <c r="G9" s="13" t="s">
        <v>162</v>
      </c>
      <c r="H9" s="12">
        <v>5</v>
      </c>
      <c r="I9" s="12">
        <v>0</v>
      </c>
      <c r="J9" s="12">
        <v>3</v>
      </c>
      <c r="K9" s="12">
        <v>2</v>
      </c>
      <c r="L9" s="12">
        <v>3</v>
      </c>
      <c r="M9" s="12">
        <v>0</v>
      </c>
      <c r="N9" s="12">
        <v>1</v>
      </c>
      <c r="O9" s="12">
        <v>0</v>
      </c>
      <c r="P9" s="12">
        <v>0</v>
      </c>
      <c r="Q9" s="24">
        <f t="shared" si="0"/>
        <v>14</v>
      </c>
      <c r="R9" s="10">
        <f t="shared" si="1"/>
        <v>0.14000000000000001</v>
      </c>
      <c r="S9" s="11"/>
    </row>
    <row r="10" spans="1:19">
      <c r="A10" s="5" t="s">
        <v>173</v>
      </c>
      <c r="B10" s="5" t="s">
        <v>110</v>
      </c>
      <c r="C10" s="5" t="s">
        <v>174</v>
      </c>
      <c r="D10" s="12">
        <v>7</v>
      </c>
      <c r="E10" s="12" t="s">
        <v>160</v>
      </c>
      <c r="F10" s="12" t="s">
        <v>161</v>
      </c>
      <c r="G10" s="13" t="s">
        <v>162</v>
      </c>
      <c r="H10" s="12">
        <v>9</v>
      </c>
      <c r="I10" s="12">
        <v>23</v>
      </c>
      <c r="J10" s="12">
        <v>10</v>
      </c>
      <c r="K10" s="12">
        <v>2</v>
      </c>
      <c r="L10" s="12">
        <v>4</v>
      </c>
      <c r="M10" s="12">
        <v>2</v>
      </c>
      <c r="N10" s="12">
        <v>1</v>
      </c>
      <c r="O10" s="12">
        <v>9</v>
      </c>
      <c r="P10" s="12">
        <v>8</v>
      </c>
      <c r="Q10" s="24">
        <f t="shared" si="0"/>
        <v>68</v>
      </c>
      <c r="R10" s="10">
        <f t="shared" si="1"/>
        <v>0.68</v>
      </c>
      <c r="S10" s="11" t="s">
        <v>157</v>
      </c>
    </row>
    <row r="11" spans="1:19">
      <c r="A11" s="15" t="s">
        <v>175</v>
      </c>
      <c r="B11" s="13" t="s">
        <v>118</v>
      </c>
      <c r="C11" s="13" t="s">
        <v>52</v>
      </c>
      <c r="D11" s="12">
        <v>8</v>
      </c>
      <c r="E11" s="12" t="s">
        <v>160</v>
      </c>
      <c r="F11" s="12" t="s">
        <v>161</v>
      </c>
      <c r="G11" s="5" t="s">
        <v>162</v>
      </c>
      <c r="H11" s="12">
        <v>8</v>
      </c>
      <c r="I11" s="12">
        <v>12</v>
      </c>
      <c r="J11" s="12">
        <v>5</v>
      </c>
      <c r="K11" s="12">
        <v>0</v>
      </c>
      <c r="L11" s="12">
        <v>2</v>
      </c>
      <c r="M11" s="12">
        <v>1</v>
      </c>
      <c r="N11" s="12">
        <v>0</v>
      </c>
      <c r="O11" s="12">
        <v>0</v>
      </c>
      <c r="P11" s="12">
        <v>0</v>
      </c>
      <c r="Q11" s="24">
        <f t="shared" si="0"/>
        <v>28</v>
      </c>
      <c r="R11" s="10">
        <f t="shared" si="1"/>
        <v>0.28000000000000003</v>
      </c>
      <c r="S11" s="11"/>
    </row>
    <row r="12" spans="1:19" ht="25">
      <c r="A12" s="4" t="s">
        <v>176</v>
      </c>
      <c r="B12" s="4" t="s">
        <v>177</v>
      </c>
      <c r="C12" s="4" t="s">
        <v>178</v>
      </c>
      <c r="D12" s="6">
        <v>4</v>
      </c>
      <c r="E12" s="7" t="s">
        <v>179</v>
      </c>
      <c r="F12" s="12" t="s">
        <v>161</v>
      </c>
      <c r="G12" s="4" t="s">
        <v>180</v>
      </c>
      <c r="H12" s="6">
        <v>6</v>
      </c>
      <c r="I12" s="6">
        <v>5</v>
      </c>
      <c r="J12" s="6">
        <v>2</v>
      </c>
      <c r="K12" s="6">
        <v>2</v>
      </c>
      <c r="L12" s="6">
        <v>0</v>
      </c>
      <c r="M12" s="6">
        <v>0</v>
      </c>
      <c r="N12" s="6">
        <v>0</v>
      </c>
      <c r="O12" s="6">
        <v>0</v>
      </c>
      <c r="P12" s="6">
        <v>2</v>
      </c>
      <c r="Q12" s="24">
        <f t="shared" si="0"/>
        <v>17</v>
      </c>
      <c r="R12" s="10">
        <f t="shared" si="1"/>
        <v>0.17</v>
      </c>
      <c r="S12" s="11"/>
    </row>
    <row r="13" spans="1:19" ht="25">
      <c r="A13" s="5" t="s">
        <v>181</v>
      </c>
      <c r="B13" s="5" t="s">
        <v>182</v>
      </c>
      <c r="C13" s="5" t="s">
        <v>183</v>
      </c>
      <c r="D13" s="12">
        <v>7</v>
      </c>
      <c r="E13" s="7" t="s">
        <v>179</v>
      </c>
      <c r="F13" s="12" t="s">
        <v>161</v>
      </c>
      <c r="G13" s="4" t="s">
        <v>180</v>
      </c>
      <c r="H13" s="12">
        <v>7</v>
      </c>
      <c r="I13" s="12">
        <v>5</v>
      </c>
      <c r="J13" s="12">
        <v>8</v>
      </c>
      <c r="K13" s="12">
        <v>2</v>
      </c>
      <c r="L13" s="12">
        <v>2</v>
      </c>
      <c r="M13" s="12">
        <v>1</v>
      </c>
      <c r="N13" s="12">
        <v>0</v>
      </c>
      <c r="O13" s="12">
        <v>1</v>
      </c>
      <c r="P13" s="12">
        <v>3</v>
      </c>
      <c r="Q13" s="24">
        <f t="shared" si="0"/>
        <v>29</v>
      </c>
      <c r="R13" s="10">
        <f t="shared" si="1"/>
        <v>0.28999999999999998</v>
      </c>
      <c r="S13" s="11"/>
    </row>
    <row r="14" spans="1:19" ht="25">
      <c r="A14" s="15" t="s">
        <v>184</v>
      </c>
      <c r="B14" s="13" t="s">
        <v>110</v>
      </c>
      <c r="C14" s="13" t="s">
        <v>94</v>
      </c>
      <c r="D14" s="12">
        <v>6</v>
      </c>
      <c r="E14" s="7" t="s">
        <v>179</v>
      </c>
      <c r="F14" s="12" t="s">
        <v>161</v>
      </c>
      <c r="G14" s="4" t="s">
        <v>180</v>
      </c>
      <c r="H14" s="12">
        <v>9</v>
      </c>
      <c r="I14" s="12">
        <v>1</v>
      </c>
      <c r="J14" s="12">
        <v>3</v>
      </c>
      <c r="K14" s="12">
        <v>0</v>
      </c>
      <c r="L14" s="12">
        <v>0</v>
      </c>
      <c r="M14" s="12">
        <v>0</v>
      </c>
      <c r="N14" s="12">
        <v>0</v>
      </c>
      <c r="O14" s="12">
        <v>3</v>
      </c>
      <c r="P14" s="12">
        <v>3</v>
      </c>
      <c r="Q14" s="24">
        <f t="shared" si="0"/>
        <v>19</v>
      </c>
      <c r="R14" s="10">
        <f t="shared" si="1"/>
        <v>0.19</v>
      </c>
      <c r="S14" s="11"/>
    </row>
    <row r="15" spans="1:19" ht="25">
      <c r="A15" s="17" t="s">
        <v>185</v>
      </c>
      <c r="B15" s="17" t="s">
        <v>165</v>
      </c>
      <c r="C15" s="17" t="s">
        <v>186</v>
      </c>
      <c r="D15" s="18">
        <v>5</v>
      </c>
      <c r="E15" s="7" t="s">
        <v>179</v>
      </c>
      <c r="F15" s="12" t="s">
        <v>161</v>
      </c>
      <c r="G15" s="4" t="s">
        <v>180</v>
      </c>
      <c r="H15" s="18">
        <v>7</v>
      </c>
      <c r="I15" s="18">
        <v>6</v>
      </c>
      <c r="J15" s="18">
        <v>7</v>
      </c>
      <c r="K15" s="18">
        <v>2</v>
      </c>
      <c r="L15" s="18">
        <v>1</v>
      </c>
      <c r="M15" s="18">
        <v>0</v>
      </c>
      <c r="N15" s="18">
        <v>0</v>
      </c>
      <c r="O15" s="18">
        <v>5</v>
      </c>
      <c r="P15" s="18">
        <v>0</v>
      </c>
      <c r="Q15" s="24">
        <f t="shared" si="0"/>
        <v>28</v>
      </c>
      <c r="R15" s="10">
        <f t="shared" si="1"/>
        <v>0.28000000000000003</v>
      </c>
      <c r="S15" s="11"/>
    </row>
    <row r="16" spans="1:19" ht="25">
      <c r="A16" s="5" t="s">
        <v>187</v>
      </c>
      <c r="B16" s="5" t="s">
        <v>188</v>
      </c>
      <c r="C16" s="5" t="s">
        <v>82</v>
      </c>
      <c r="D16" s="12">
        <v>2</v>
      </c>
      <c r="E16" s="7" t="s">
        <v>179</v>
      </c>
      <c r="F16" s="12" t="s">
        <v>161</v>
      </c>
      <c r="G16" s="4" t="s">
        <v>180</v>
      </c>
      <c r="H16" s="12">
        <v>8</v>
      </c>
      <c r="I16" s="12">
        <v>0</v>
      </c>
      <c r="J16" s="12">
        <v>2</v>
      </c>
      <c r="K16" s="12">
        <v>0</v>
      </c>
      <c r="L16" s="12">
        <v>0</v>
      </c>
      <c r="M16" s="12">
        <v>0</v>
      </c>
      <c r="N16" s="12">
        <v>0</v>
      </c>
      <c r="O16" s="12">
        <v>3</v>
      </c>
      <c r="P16" s="12"/>
      <c r="Q16" s="24">
        <f t="shared" si="0"/>
        <v>13</v>
      </c>
      <c r="R16" s="10">
        <f t="shared" si="1"/>
        <v>0.13</v>
      </c>
      <c r="S16" s="11"/>
    </row>
    <row r="17" spans="1:19" ht="25">
      <c r="A17" s="15" t="s">
        <v>189</v>
      </c>
      <c r="B17" s="13" t="s">
        <v>190</v>
      </c>
      <c r="C17" s="13" t="s">
        <v>41</v>
      </c>
      <c r="D17" s="12">
        <v>1</v>
      </c>
      <c r="E17" s="7" t="s">
        <v>179</v>
      </c>
      <c r="F17" s="12" t="s">
        <v>161</v>
      </c>
      <c r="G17" s="4" t="s">
        <v>180</v>
      </c>
      <c r="H17" s="12">
        <v>8</v>
      </c>
      <c r="I17" s="12">
        <v>10</v>
      </c>
      <c r="J17" s="12">
        <v>2</v>
      </c>
      <c r="K17" s="12">
        <v>0</v>
      </c>
      <c r="L17" s="12">
        <v>0</v>
      </c>
      <c r="M17" s="12">
        <v>2</v>
      </c>
      <c r="N17" s="12">
        <v>0</v>
      </c>
      <c r="O17" s="12">
        <v>0</v>
      </c>
      <c r="P17" s="12">
        <v>0</v>
      </c>
      <c r="Q17" s="24">
        <f t="shared" si="0"/>
        <v>22</v>
      </c>
      <c r="R17" s="10">
        <f t="shared" si="1"/>
        <v>0.22</v>
      </c>
      <c r="S17" s="11"/>
    </row>
    <row r="18" spans="1:19" ht="37.5">
      <c r="A18" s="22" t="s">
        <v>191</v>
      </c>
      <c r="B18" s="5" t="s">
        <v>192</v>
      </c>
      <c r="C18" s="5" t="s">
        <v>193</v>
      </c>
      <c r="D18" s="12">
        <v>3</v>
      </c>
      <c r="E18" s="7" t="s">
        <v>179</v>
      </c>
      <c r="F18" s="12" t="s">
        <v>161</v>
      </c>
      <c r="G18" s="4" t="s">
        <v>354</v>
      </c>
      <c r="H18" s="12">
        <v>8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1</v>
      </c>
      <c r="O18" s="12">
        <v>0</v>
      </c>
      <c r="P18" s="12">
        <v>0</v>
      </c>
      <c r="Q18" s="24">
        <f t="shared" si="0"/>
        <v>9</v>
      </c>
      <c r="R18" s="10">
        <f t="shared" si="1"/>
        <v>0.09</v>
      </c>
      <c r="S18" s="11"/>
    </row>
    <row r="19" spans="1:19" ht="50">
      <c r="A19" s="4" t="s">
        <v>256</v>
      </c>
      <c r="B19" s="4" t="s">
        <v>241</v>
      </c>
      <c r="C19" s="4" t="s">
        <v>82</v>
      </c>
      <c r="D19" s="12">
        <v>4</v>
      </c>
      <c r="E19" s="7" t="s">
        <v>263</v>
      </c>
      <c r="F19" s="7" t="s">
        <v>37</v>
      </c>
      <c r="G19" s="4" t="s">
        <v>237</v>
      </c>
      <c r="H19" s="8">
        <v>8</v>
      </c>
      <c r="I19" s="8">
        <v>2</v>
      </c>
      <c r="J19" s="8">
        <v>0</v>
      </c>
      <c r="K19" s="8">
        <v>0</v>
      </c>
      <c r="L19" s="8">
        <v>0</v>
      </c>
      <c r="M19" s="8">
        <v>0</v>
      </c>
      <c r="N19" s="8">
        <v>1</v>
      </c>
      <c r="O19" s="8">
        <v>1</v>
      </c>
      <c r="P19" s="8">
        <v>0</v>
      </c>
      <c r="Q19" s="24">
        <f t="shared" ref="Q19:Q28" si="2">SUM(H19:P19)</f>
        <v>12</v>
      </c>
      <c r="R19" s="10">
        <f>Q19/100</f>
        <v>0.12</v>
      </c>
      <c r="S19" s="11"/>
    </row>
    <row r="20" spans="1:19" ht="50">
      <c r="A20" s="5" t="s">
        <v>264</v>
      </c>
      <c r="B20" s="4" t="s">
        <v>68</v>
      </c>
      <c r="C20" s="4" t="s">
        <v>135</v>
      </c>
      <c r="D20" s="12">
        <v>5</v>
      </c>
      <c r="E20" s="12" t="s">
        <v>263</v>
      </c>
      <c r="F20" s="7" t="s">
        <v>37</v>
      </c>
      <c r="G20" s="4" t="s">
        <v>237</v>
      </c>
      <c r="H20" s="14">
        <v>8</v>
      </c>
      <c r="I20" s="14">
        <v>12</v>
      </c>
      <c r="J20" s="14">
        <v>10</v>
      </c>
      <c r="K20" s="14">
        <v>2</v>
      </c>
      <c r="L20" s="14">
        <v>3</v>
      </c>
      <c r="M20" s="14">
        <v>4</v>
      </c>
      <c r="N20" s="14">
        <v>1</v>
      </c>
      <c r="O20" s="14">
        <v>8</v>
      </c>
      <c r="P20" s="14">
        <v>6</v>
      </c>
      <c r="Q20" s="24">
        <f t="shared" si="2"/>
        <v>54</v>
      </c>
      <c r="R20" s="10">
        <f t="shared" ref="R20:R28" si="3">Q20/100</f>
        <v>0.54</v>
      </c>
      <c r="S20" s="11" t="s">
        <v>293</v>
      </c>
    </row>
    <row r="21" spans="1:19" ht="50">
      <c r="A21" s="4" t="s">
        <v>265</v>
      </c>
      <c r="B21" s="4" t="s">
        <v>88</v>
      </c>
      <c r="C21" s="4" t="s">
        <v>106</v>
      </c>
      <c r="D21" s="12">
        <v>1</v>
      </c>
      <c r="E21" s="7" t="s">
        <v>263</v>
      </c>
      <c r="F21" s="7" t="s">
        <v>37</v>
      </c>
      <c r="G21" s="4" t="s">
        <v>237</v>
      </c>
      <c r="H21" s="8">
        <v>8</v>
      </c>
      <c r="I21" s="8">
        <v>0</v>
      </c>
      <c r="J21" s="8">
        <v>1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8">
        <v>0</v>
      </c>
      <c r="Q21" s="24">
        <f t="shared" si="2"/>
        <v>9</v>
      </c>
      <c r="R21" s="10">
        <f t="shared" si="3"/>
        <v>0.09</v>
      </c>
      <c r="S21" s="11"/>
    </row>
    <row r="22" spans="1:19" ht="50">
      <c r="A22" s="4" t="s">
        <v>266</v>
      </c>
      <c r="B22" s="4" t="s">
        <v>267</v>
      </c>
      <c r="C22" s="4" t="s">
        <v>268</v>
      </c>
      <c r="D22" s="6">
        <v>6</v>
      </c>
      <c r="E22" s="7" t="s">
        <v>263</v>
      </c>
      <c r="F22" s="7" t="s">
        <v>37</v>
      </c>
      <c r="G22" s="4" t="s">
        <v>237</v>
      </c>
      <c r="H22" s="8">
        <v>8</v>
      </c>
      <c r="I22" s="8">
        <v>3</v>
      </c>
      <c r="J22" s="8">
        <v>4</v>
      </c>
      <c r="K22" s="8">
        <v>0</v>
      </c>
      <c r="L22" s="8">
        <v>1</v>
      </c>
      <c r="M22" s="8">
        <v>0</v>
      </c>
      <c r="N22" s="8">
        <v>0</v>
      </c>
      <c r="O22" s="8">
        <v>2</v>
      </c>
      <c r="P22" s="8">
        <v>0</v>
      </c>
      <c r="Q22" s="24">
        <f t="shared" si="2"/>
        <v>18</v>
      </c>
      <c r="R22" s="10">
        <f t="shared" si="3"/>
        <v>0.18</v>
      </c>
      <c r="S22" s="11"/>
    </row>
    <row r="23" spans="1:19" ht="50">
      <c r="A23" s="5" t="s">
        <v>269</v>
      </c>
      <c r="B23" s="5" t="s">
        <v>211</v>
      </c>
      <c r="C23" s="5" t="s">
        <v>270</v>
      </c>
      <c r="D23" s="12">
        <v>7</v>
      </c>
      <c r="E23" s="12" t="s">
        <v>263</v>
      </c>
      <c r="F23" s="7" t="s">
        <v>37</v>
      </c>
      <c r="G23" s="4" t="s">
        <v>237</v>
      </c>
      <c r="H23" s="14">
        <v>8</v>
      </c>
      <c r="I23" s="14">
        <v>12</v>
      </c>
      <c r="J23" s="14">
        <v>7</v>
      </c>
      <c r="K23" s="14">
        <v>2</v>
      </c>
      <c r="L23" s="14">
        <v>3</v>
      </c>
      <c r="M23" s="14">
        <v>3</v>
      </c>
      <c r="N23" s="14">
        <v>1</v>
      </c>
      <c r="O23" s="14">
        <v>8</v>
      </c>
      <c r="P23" s="14">
        <v>8</v>
      </c>
      <c r="Q23" s="24">
        <f t="shared" si="2"/>
        <v>52</v>
      </c>
      <c r="R23" s="10">
        <f t="shared" si="3"/>
        <v>0.52</v>
      </c>
      <c r="S23" s="11" t="s">
        <v>293</v>
      </c>
    </row>
    <row r="24" spans="1:19" ht="50">
      <c r="A24" s="5" t="s">
        <v>271</v>
      </c>
      <c r="B24" s="5" t="s">
        <v>46</v>
      </c>
      <c r="C24" s="5" t="s">
        <v>272</v>
      </c>
      <c r="D24" s="12">
        <v>2</v>
      </c>
      <c r="E24" s="12" t="s">
        <v>263</v>
      </c>
      <c r="F24" s="7" t="s">
        <v>37</v>
      </c>
      <c r="G24" s="4" t="s">
        <v>237</v>
      </c>
      <c r="H24" s="14">
        <v>6</v>
      </c>
      <c r="I24" s="14">
        <v>0</v>
      </c>
      <c r="J24" s="14">
        <v>4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24">
        <f t="shared" si="2"/>
        <v>10</v>
      </c>
      <c r="R24" s="10">
        <f t="shared" si="3"/>
        <v>0.1</v>
      </c>
      <c r="S24" s="11"/>
    </row>
    <row r="25" spans="1:19" ht="50">
      <c r="A25" s="5" t="s">
        <v>273</v>
      </c>
      <c r="B25" s="5" t="s">
        <v>76</v>
      </c>
      <c r="C25" s="5" t="s">
        <v>82</v>
      </c>
      <c r="D25" s="12">
        <v>9</v>
      </c>
      <c r="E25" s="12" t="s">
        <v>263</v>
      </c>
      <c r="F25" s="7" t="s">
        <v>37</v>
      </c>
      <c r="G25" s="4" t="s">
        <v>237</v>
      </c>
      <c r="H25" s="14">
        <v>7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4">
        <v>2</v>
      </c>
      <c r="P25" s="14">
        <v>0</v>
      </c>
      <c r="Q25" s="24">
        <f t="shared" si="2"/>
        <v>9</v>
      </c>
      <c r="R25" s="10">
        <f t="shared" si="3"/>
        <v>0.09</v>
      </c>
      <c r="S25" s="11"/>
    </row>
    <row r="26" spans="1:19" ht="50">
      <c r="A26" s="5" t="s">
        <v>87</v>
      </c>
      <c r="B26" s="13" t="s">
        <v>147</v>
      </c>
      <c r="C26" s="13" t="s">
        <v>52</v>
      </c>
      <c r="D26" s="12">
        <v>8</v>
      </c>
      <c r="E26" s="12" t="s">
        <v>263</v>
      </c>
      <c r="F26" s="7" t="s">
        <v>37</v>
      </c>
      <c r="G26" s="4" t="s">
        <v>237</v>
      </c>
      <c r="H26" s="14">
        <v>6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4</v>
      </c>
      <c r="P26" s="14">
        <v>0</v>
      </c>
      <c r="Q26" s="24">
        <v>10</v>
      </c>
      <c r="R26" s="10">
        <f t="shared" si="3"/>
        <v>0.1</v>
      </c>
      <c r="S26" s="11"/>
    </row>
    <row r="27" spans="1:19" ht="50">
      <c r="A27" s="5" t="s">
        <v>87</v>
      </c>
      <c r="B27" s="4" t="s">
        <v>274</v>
      </c>
      <c r="C27" s="4" t="s">
        <v>52</v>
      </c>
      <c r="D27" s="6">
        <v>10</v>
      </c>
      <c r="E27" s="7" t="s">
        <v>263</v>
      </c>
      <c r="F27" s="7" t="s">
        <v>37</v>
      </c>
      <c r="G27" s="4" t="s">
        <v>237</v>
      </c>
      <c r="H27" s="14">
        <v>7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1</v>
      </c>
      <c r="P27" s="14">
        <v>1</v>
      </c>
      <c r="Q27" s="24">
        <f t="shared" si="2"/>
        <v>9</v>
      </c>
      <c r="R27" s="10">
        <f t="shared" si="3"/>
        <v>0.09</v>
      </c>
      <c r="S27" s="11"/>
    </row>
    <row r="28" spans="1:19" ht="50">
      <c r="A28" s="5" t="s">
        <v>275</v>
      </c>
      <c r="B28" s="5" t="s">
        <v>100</v>
      </c>
      <c r="C28" s="5" t="s">
        <v>148</v>
      </c>
      <c r="D28" s="12">
        <v>3</v>
      </c>
      <c r="E28" s="12" t="s">
        <v>263</v>
      </c>
      <c r="F28" s="7" t="s">
        <v>37</v>
      </c>
      <c r="G28" s="4" t="s">
        <v>237</v>
      </c>
      <c r="H28" s="14">
        <v>9</v>
      </c>
      <c r="I28" s="14">
        <v>2</v>
      </c>
      <c r="J28" s="14">
        <v>3</v>
      </c>
      <c r="K28" s="14">
        <v>0</v>
      </c>
      <c r="L28" s="14">
        <v>2</v>
      </c>
      <c r="M28" s="14">
        <v>0</v>
      </c>
      <c r="N28" s="14">
        <v>2</v>
      </c>
      <c r="O28" s="14">
        <v>0</v>
      </c>
      <c r="P28" s="14">
        <v>0</v>
      </c>
      <c r="Q28" s="24">
        <f t="shared" si="2"/>
        <v>18</v>
      </c>
      <c r="R28" s="10">
        <f t="shared" si="3"/>
        <v>0.18</v>
      </c>
      <c r="S28" s="11"/>
    </row>
    <row r="29" spans="1:19">
      <c r="A29" s="17"/>
      <c r="B29" s="17"/>
      <c r="C29" s="17"/>
      <c r="D29" s="18"/>
      <c r="E29" s="19"/>
      <c r="F29" s="19"/>
      <c r="G29" s="20"/>
      <c r="H29" s="21"/>
      <c r="I29" s="21"/>
      <c r="J29" s="21"/>
      <c r="K29" s="21"/>
      <c r="L29" s="21"/>
      <c r="M29" s="21"/>
      <c r="N29" s="21"/>
      <c r="O29" s="21"/>
      <c r="P29" s="21"/>
      <c r="Q29" s="24">
        <f t="shared" ref="Q29:Q33" si="4">SUM(H29:P29)</f>
        <v>0</v>
      </c>
      <c r="R29" s="10">
        <f t="shared" ref="R29:R33" si="5">Q29/100</f>
        <v>0</v>
      </c>
      <c r="S29" s="11"/>
    </row>
    <row r="30" spans="1:19">
      <c r="A30" s="17"/>
      <c r="B30" s="17"/>
      <c r="C30" s="17"/>
      <c r="D30" s="18"/>
      <c r="E30" s="19"/>
      <c r="F30" s="19"/>
      <c r="G30" s="20"/>
      <c r="H30" s="21"/>
      <c r="I30" s="21"/>
      <c r="J30" s="21"/>
      <c r="K30" s="21"/>
      <c r="L30" s="21"/>
      <c r="M30" s="21"/>
      <c r="N30" s="21"/>
      <c r="O30" s="21"/>
      <c r="P30" s="21"/>
      <c r="Q30" s="24">
        <f t="shared" si="4"/>
        <v>0</v>
      </c>
      <c r="R30" s="10">
        <f t="shared" si="5"/>
        <v>0</v>
      </c>
      <c r="S30" s="11"/>
    </row>
    <row r="31" spans="1:19">
      <c r="A31" s="17"/>
      <c r="B31" s="17"/>
      <c r="C31" s="17"/>
      <c r="D31" s="18"/>
      <c r="E31" s="19"/>
      <c r="F31" s="19"/>
      <c r="G31" s="20"/>
      <c r="H31" s="21"/>
      <c r="I31" s="21"/>
      <c r="J31" s="21"/>
      <c r="K31" s="21"/>
      <c r="L31" s="21"/>
      <c r="M31" s="21"/>
      <c r="N31" s="21"/>
      <c r="O31" s="21"/>
      <c r="P31" s="21"/>
      <c r="Q31" s="24">
        <f t="shared" si="4"/>
        <v>0</v>
      </c>
      <c r="R31" s="10">
        <f t="shared" si="5"/>
        <v>0</v>
      </c>
      <c r="S31" s="11"/>
    </row>
    <row r="32" spans="1:19">
      <c r="A32" s="17"/>
      <c r="B32" s="17"/>
      <c r="C32" s="17"/>
      <c r="D32" s="18"/>
      <c r="E32" s="19"/>
      <c r="F32" s="19"/>
      <c r="G32" s="20"/>
      <c r="H32" s="21"/>
      <c r="I32" s="21"/>
      <c r="J32" s="21"/>
      <c r="K32" s="21"/>
      <c r="L32" s="21"/>
      <c r="M32" s="21"/>
      <c r="N32" s="21"/>
      <c r="O32" s="21"/>
      <c r="P32" s="21"/>
      <c r="Q32" s="24">
        <f t="shared" si="4"/>
        <v>0</v>
      </c>
      <c r="R32" s="10">
        <f t="shared" si="5"/>
        <v>0</v>
      </c>
      <c r="S32" s="11"/>
    </row>
    <row r="33" spans="1:19">
      <c r="A33" s="17"/>
      <c r="B33" s="17"/>
      <c r="C33" s="17"/>
      <c r="D33" s="18"/>
      <c r="E33" s="19"/>
      <c r="F33" s="19"/>
      <c r="G33" s="20"/>
      <c r="H33" s="21"/>
      <c r="I33" s="21"/>
      <c r="J33" s="21"/>
      <c r="K33" s="21"/>
      <c r="L33" s="21"/>
      <c r="M33" s="21"/>
      <c r="N33" s="21"/>
      <c r="O33" s="21"/>
      <c r="P33" s="21"/>
      <c r="Q33" s="24">
        <f t="shared" si="4"/>
        <v>0</v>
      </c>
      <c r="R33" s="10">
        <f t="shared" si="5"/>
        <v>0</v>
      </c>
      <c r="S33" s="11"/>
    </row>
  </sheetData>
  <mergeCells count="2">
    <mergeCell ref="A1:S1"/>
    <mergeCell ref="A3:S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T33"/>
  <sheetViews>
    <sheetView zoomScale="90" zoomScaleNormal="90" workbookViewId="0">
      <selection activeCell="T12" sqref="T12"/>
    </sheetView>
  </sheetViews>
  <sheetFormatPr defaultRowHeight="14.5"/>
  <cols>
    <col min="1" max="1" width="11.6328125" bestFit="1" customWidth="1"/>
    <col min="3" max="3" width="12" bestFit="1" customWidth="1"/>
    <col min="7" max="7" width="10.453125" bestFit="1" customWidth="1"/>
    <col min="20" max="20" width="12.90625" bestFit="1" customWidth="1"/>
  </cols>
  <sheetData>
    <row r="1" spans="1:20" ht="23">
      <c r="A1" s="33" t="s">
        <v>33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</row>
    <row r="2" spans="1:20" ht="15.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14</v>
      </c>
      <c r="P2" s="3" t="s">
        <v>15</v>
      </c>
      <c r="Q2" s="3" t="s">
        <v>16</v>
      </c>
      <c r="R2" s="3" t="s">
        <v>17</v>
      </c>
      <c r="S2" s="2" t="s">
        <v>18</v>
      </c>
      <c r="T2" s="3" t="s">
        <v>19</v>
      </c>
    </row>
    <row r="3" spans="1:20" ht="15.5">
      <c r="A3" s="34" t="s">
        <v>26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</row>
    <row r="4" spans="1:20" ht="37.5">
      <c r="A4" s="4" t="s">
        <v>34</v>
      </c>
      <c r="B4" s="4" t="s">
        <v>35</v>
      </c>
      <c r="C4" s="4" t="s">
        <v>36</v>
      </c>
      <c r="D4" s="6">
        <v>3</v>
      </c>
      <c r="E4" s="7">
        <v>10</v>
      </c>
      <c r="F4" s="7" t="s">
        <v>37</v>
      </c>
      <c r="G4" s="4" t="s">
        <v>38</v>
      </c>
      <c r="H4" s="8">
        <v>11</v>
      </c>
      <c r="I4" s="8">
        <v>0</v>
      </c>
      <c r="J4" s="8">
        <v>0</v>
      </c>
      <c r="K4" s="8">
        <v>0</v>
      </c>
      <c r="L4" s="8">
        <v>7</v>
      </c>
      <c r="M4" s="8">
        <v>0</v>
      </c>
      <c r="N4" s="8">
        <v>2</v>
      </c>
      <c r="O4" s="8">
        <v>11</v>
      </c>
      <c r="P4" s="8">
        <v>0</v>
      </c>
      <c r="Q4" s="9">
        <v>0</v>
      </c>
      <c r="R4" s="24">
        <f>SUM(H4:Q4)</f>
        <v>31</v>
      </c>
      <c r="S4" s="10">
        <f>R4/100</f>
        <v>0.31</v>
      </c>
      <c r="T4" s="11"/>
    </row>
    <row r="5" spans="1:20">
      <c r="A5" s="5" t="s">
        <v>39</v>
      </c>
      <c r="B5" s="5" t="s">
        <v>40</v>
      </c>
      <c r="C5" s="5" t="s">
        <v>41</v>
      </c>
      <c r="D5" s="12">
        <v>11</v>
      </c>
      <c r="E5" s="12">
        <v>10</v>
      </c>
      <c r="F5" s="12" t="s">
        <v>37</v>
      </c>
      <c r="G5" s="13" t="s">
        <v>38</v>
      </c>
      <c r="H5" s="14">
        <v>9</v>
      </c>
      <c r="I5" s="14">
        <v>1</v>
      </c>
      <c r="J5" s="14">
        <v>2</v>
      </c>
      <c r="K5" s="14">
        <v>1</v>
      </c>
      <c r="L5" s="14">
        <v>7</v>
      </c>
      <c r="M5" s="14">
        <v>3</v>
      </c>
      <c r="N5" s="14">
        <v>6</v>
      </c>
      <c r="O5" s="14">
        <v>16</v>
      </c>
      <c r="P5" s="14">
        <v>3</v>
      </c>
      <c r="Q5" s="9">
        <v>5</v>
      </c>
      <c r="R5" s="24">
        <f t="shared" ref="R5:R33" si="0">SUM(H5:Q5)</f>
        <v>53</v>
      </c>
      <c r="S5" s="10">
        <f t="shared" ref="S5:S33" si="1">R5/100</f>
        <v>0.53</v>
      </c>
      <c r="T5" s="11" t="s">
        <v>293</v>
      </c>
    </row>
    <row r="6" spans="1:20" ht="37.5">
      <c r="A6" s="4" t="s">
        <v>42</v>
      </c>
      <c r="B6" s="4" t="s">
        <v>43</v>
      </c>
      <c r="C6" s="4" t="s">
        <v>44</v>
      </c>
      <c r="D6" s="6">
        <v>10</v>
      </c>
      <c r="E6" s="7">
        <v>10</v>
      </c>
      <c r="F6" s="7" t="s">
        <v>37</v>
      </c>
      <c r="G6" s="4" t="s">
        <v>38</v>
      </c>
      <c r="H6" s="8">
        <v>8</v>
      </c>
      <c r="I6" s="8">
        <v>2</v>
      </c>
      <c r="J6" s="8">
        <v>6</v>
      </c>
      <c r="K6" s="8">
        <v>3</v>
      </c>
      <c r="L6" s="8">
        <v>7</v>
      </c>
      <c r="M6" s="8">
        <v>2</v>
      </c>
      <c r="N6" s="8">
        <v>6</v>
      </c>
      <c r="O6" s="8">
        <v>17</v>
      </c>
      <c r="P6" s="8">
        <v>3</v>
      </c>
      <c r="Q6" s="9">
        <v>9</v>
      </c>
      <c r="R6" s="24">
        <f t="shared" si="0"/>
        <v>63</v>
      </c>
      <c r="S6" s="10">
        <f t="shared" si="1"/>
        <v>0.63</v>
      </c>
      <c r="T6" s="11" t="s">
        <v>158</v>
      </c>
    </row>
    <row r="7" spans="1:20" ht="37.5">
      <c r="A7" s="4" t="s">
        <v>45</v>
      </c>
      <c r="B7" s="4" t="s">
        <v>46</v>
      </c>
      <c r="C7" s="4" t="s">
        <v>47</v>
      </c>
      <c r="D7" s="6">
        <v>9</v>
      </c>
      <c r="E7" s="7">
        <v>10</v>
      </c>
      <c r="F7" s="7" t="s">
        <v>37</v>
      </c>
      <c r="G7" s="4" t="s">
        <v>38</v>
      </c>
      <c r="H7" s="8">
        <v>17</v>
      </c>
      <c r="I7" s="8">
        <v>5</v>
      </c>
      <c r="J7" s="8">
        <v>8</v>
      </c>
      <c r="K7" s="8">
        <v>5</v>
      </c>
      <c r="L7" s="8">
        <v>9</v>
      </c>
      <c r="M7" s="8">
        <v>2</v>
      </c>
      <c r="N7" s="8">
        <v>4</v>
      </c>
      <c r="O7" s="8">
        <v>18</v>
      </c>
      <c r="P7" s="8">
        <v>3</v>
      </c>
      <c r="Q7" s="9">
        <v>4</v>
      </c>
      <c r="R7" s="24">
        <f t="shared" si="0"/>
        <v>75</v>
      </c>
      <c r="S7" s="10">
        <f t="shared" si="1"/>
        <v>0.75</v>
      </c>
      <c r="T7" s="11" t="s">
        <v>157</v>
      </c>
    </row>
    <row r="8" spans="1:20">
      <c r="A8" s="5" t="s">
        <v>48</v>
      </c>
      <c r="B8" s="5" t="s">
        <v>49</v>
      </c>
      <c r="C8" s="5" t="s">
        <v>50</v>
      </c>
      <c r="D8" s="12">
        <v>1</v>
      </c>
      <c r="E8" s="12">
        <v>10</v>
      </c>
      <c r="F8" s="12" t="s">
        <v>37</v>
      </c>
      <c r="G8" s="13" t="s">
        <v>38</v>
      </c>
      <c r="H8" s="14">
        <v>11</v>
      </c>
      <c r="I8" s="14">
        <v>0</v>
      </c>
      <c r="J8" s="14">
        <v>8</v>
      </c>
      <c r="K8" s="14">
        <v>0</v>
      </c>
      <c r="L8" s="14">
        <v>5</v>
      </c>
      <c r="M8" s="14">
        <v>0</v>
      </c>
      <c r="N8" s="14">
        <v>1</v>
      </c>
      <c r="O8" s="14">
        <v>6</v>
      </c>
      <c r="P8" s="14">
        <v>0</v>
      </c>
      <c r="Q8" s="9">
        <v>0</v>
      </c>
      <c r="R8" s="24">
        <f t="shared" si="0"/>
        <v>31</v>
      </c>
      <c r="S8" s="10">
        <f t="shared" si="1"/>
        <v>0.31</v>
      </c>
      <c r="T8" s="11"/>
    </row>
    <row r="9" spans="1:20">
      <c r="A9" s="5" t="s">
        <v>51</v>
      </c>
      <c r="B9" s="5" t="s">
        <v>46</v>
      </c>
      <c r="C9" s="5" t="s">
        <v>52</v>
      </c>
      <c r="D9" s="12">
        <v>6</v>
      </c>
      <c r="E9" s="12">
        <v>10</v>
      </c>
      <c r="F9" s="12" t="s">
        <v>37</v>
      </c>
      <c r="G9" s="13" t="s">
        <v>38</v>
      </c>
      <c r="H9" s="14">
        <v>9</v>
      </c>
      <c r="I9" s="14">
        <v>1</v>
      </c>
      <c r="J9" s="14">
        <v>0</v>
      </c>
      <c r="K9" s="14">
        <v>0</v>
      </c>
      <c r="L9" s="14">
        <v>5</v>
      </c>
      <c r="M9" s="14">
        <v>2</v>
      </c>
      <c r="N9" s="14">
        <v>1</v>
      </c>
      <c r="O9" s="14">
        <v>13</v>
      </c>
      <c r="P9" s="14">
        <v>0</v>
      </c>
      <c r="Q9" s="9">
        <v>0</v>
      </c>
      <c r="R9" s="24">
        <f t="shared" si="0"/>
        <v>31</v>
      </c>
      <c r="S9" s="10">
        <f t="shared" si="1"/>
        <v>0.31</v>
      </c>
      <c r="T9" s="11"/>
    </row>
    <row r="10" spans="1:20">
      <c r="A10" s="5" t="s">
        <v>53</v>
      </c>
      <c r="B10" s="5" t="s">
        <v>54</v>
      </c>
      <c r="C10" s="5" t="s">
        <v>55</v>
      </c>
      <c r="D10" s="12">
        <v>2</v>
      </c>
      <c r="E10" s="12">
        <v>10</v>
      </c>
      <c r="F10" s="12" t="s">
        <v>37</v>
      </c>
      <c r="G10" s="13" t="s">
        <v>38</v>
      </c>
      <c r="H10" s="14">
        <v>6</v>
      </c>
      <c r="I10" s="14">
        <v>0</v>
      </c>
      <c r="J10" s="14">
        <v>2</v>
      </c>
      <c r="K10" s="14">
        <v>2</v>
      </c>
      <c r="L10" s="14">
        <v>3</v>
      </c>
      <c r="M10" s="14">
        <v>1</v>
      </c>
      <c r="N10" s="14">
        <v>2</v>
      </c>
      <c r="O10" s="14">
        <v>6</v>
      </c>
      <c r="P10" s="14">
        <v>0</v>
      </c>
      <c r="Q10" s="9">
        <v>0</v>
      </c>
      <c r="R10" s="24">
        <f t="shared" si="0"/>
        <v>22</v>
      </c>
      <c r="S10" s="10">
        <f t="shared" si="1"/>
        <v>0.22</v>
      </c>
      <c r="T10" s="11"/>
    </row>
    <row r="11" spans="1:20">
      <c r="A11" s="15" t="s">
        <v>53</v>
      </c>
      <c r="B11" s="13" t="s">
        <v>56</v>
      </c>
      <c r="C11" s="13" t="s">
        <v>55</v>
      </c>
      <c r="D11" s="12">
        <v>4</v>
      </c>
      <c r="E11" s="12">
        <v>10</v>
      </c>
      <c r="F11" s="12" t="s">
        <v>37</v>
      </c>
      <c r="G11" s="5" t="s">
        <v>38</v>
      </c>
      <c r="H11" s="16">
        <v>9</v>
      </c>
      <c r="I11" s="16">
        <v>0</v>
      </c>
      <c r="J11" s="16">
        <v>0</v>
      </c>
      <c r="K11" s="16">
        <v>1</v>
      </c>
      <c r="L11" s="16">
        <v>8</v>
      </c>
      <c r="M11" s="16">
        <v>1</v>
      </c>
      <c r="N11" s="16">
        <v>1</v>
      </c>
      <c r="O11" s="16">
        <v>10</v>
      </c>
      <c r="P11" s="16">
        <v>0</v>
      </c>
      <c r="Q11" s="9">
        <v>3</v>
      </c>
      <c r="R11" s="24">
        <f t="shared" si="0"/>
        <v>33</v>
      </c>
      <c r="S11" s="10">
        <f t="shared" si="1"/>
        <v>0.33</v>
      </c>
      <c r="T11" s="11"/>
    </row>
    <row r="12" spans="1:20" ht="37.5">
      <c r="A12" s="4" t="s">
        <v>57</v>
      </c>
      <c r="B12" s="4" t="s">
        <v>58</v>
      </c>
      <c r="C12" s="4" t="s">
        <v>59</v>
      </c>
      <c r="D12" s="6">
        <v>5</v>
      </c>
      <c r="E12" s="7">
        <v>10</v>
      </c>
      <c r="F12" s="7" t="s">
        <v>37</v>
      </c>
      <c r="G12" s="4" t="s">
        <v>38</v>
      </c>
      <c r="H12" s="8">
        <v>11</v>
      </c>
      <c r="I12" s="8">
        <v>0</v>
      </c>
      <c r="J12" s="8">
        <v>6</v>
      </c>
      <c r="K12" s="8">
        <v>0</v>
      </c>
      <c r="L12" s="8">
        <v>8</v>
      </c>
      <c r="M12" s="8">
        <v>1</v>
      </c>
      <c r="N12" s="8">
        <v>0</v>
      </c>
      <c r="O12" s="8">
        <v>11</v>
      </c>
      <c r="P12" s="8">
        <v>3</v>
      </c>
      <c r="Q12" s="9">
        <v>0</v>
      </c>
      <c r="R12" s="24">
        <f t="shared" si="0"/>
        <v>40</v>
      </c>
      <c r="S12" s="10">
        <f t="shared" si="1"/>
        <v>0.4</v>
      </c>
      <c r="T12" s="11"/>
    </row>
    <row r="13" spans="1:20">
      <c r="A13" s="5" t="s">
        <v>60</v>
      </c>
      <c r="B13" s="5" t="s">
        <v>61</v>
      </c>
      <c r="C13" s="5" t="s">
        <v>52</v>
      </c>
      <c r="D13" s="12">
        <v>12</v>
      </c>
      <c r="E13" s="12">
        <v>10</v>
      </c>
      <c r="F13" s="12" t="s">
        <v>37</v>
      </c>
      <c r="G13" s="13" t="s">
        <v>38</v>
      </c>
      <c r="H13" s="14">
        <v>10</v>
      </c>
      <c r="I13" s="14">
        <v>2</v>
      </c>
      <c r="J13" s="14">
        <v>2</v>
      </c>
      <c r="K13" s="14">
        <v>2</v>
      </c>
      <c r="L13" s="14">
        <v>7</v>
      </c>
      <c r="M13" s="14">
        <v>0</v>
      </c>
      <c r="N13" s="14">
        <v>2</v>
      </c>
      <c r="O13" s="14">
        <v>19</v>
      </c>
      <c r="P13" s="14">
        <v>3</v>
      </c>
      <c r="Q13" s="9">
        <v>3</v>
      </c>
      <c r="R13" s="24">
        <f t="shared" si="0"/>
        <v>50</v>
      </c>
      <c r="S13" s="10">
        <f t="shared" si="1"/>
        <v>0.5</v>
      </c>
      <c r="T13" s="11"/>
    </row>
    <row r="14" spans="1:20">
      <c r="A14" s="15" t="s">
        <v>62</v>
      </c>
      <c r="B14" s="13" t="s">
        <v>47</v>
      </c>
      <c r="C14" s="13" t="s">
        <v>63</v>
      </c>
      <c r="D14" s="12">
        <v>8</v>
      </c>
      <c r="E14" s="12">
        <v>10</v>
      </c>
      <c r="F14" s="12" t="s">
        <v>37</v>
      </c>
      <c r="G14" s="5" t="s">
        <v>38</v>
      </c>
      <c r="H14" s="16">
        <v>14</v>
      </c>
      <c r="I14" s="16">
        <v>0</v>
      </c>
      <c r="J14" s="16">
        <v>8</v>
      </c>
      <c r="K14" s="16">
        <v>0</v>
      </c>
      <c r="L14" s="16">
        <v>7</v>
      </c>
      <c r="M14" s="16">
        <v>2</v>
      </c>
      <c r="N14" s="16">
        <v>2</v>
      </c>
      <c r="O14" s="16">
        <v>15</v>
      </c>
      <c r="P14" s="16">
        <v>3</v>
      </c>
      <c r="Q14" s="9">
        <v>0</v>
      </c>
      <c r="R14" s="24">
        <f t="shared" si="0"/>
        <v>51</v>
      </c>
      <c r="S14" s="10">
        <f t="shared" si="1"/>
        <v>0.51</v>
      </c>
      <c r="T14" s="11"/>
    </row>
    <row r="15" spans="1:20">
      <c r="A15" s="17" t="s">
        <v>64</v>
      </c>
      <c r="B15" s="17" t="s">
        <v>65</v>
      </c>
      <c r="C15" s="17" t="s">
        <v>66</v>
      </c>
      <c r="D15" s="18">
        <v>7</v>
      </c>
      <c r="E15" s="19">
        <v>10</v>
      </c>
      <c r="F15" s="19" t="s">
        <v>37</v>
      </c>
      <c r="G15" s="20" t="s">
        <v>38</v>
      </c>
      <c r="H15" s="21">
        <v>15</v>
      </c>
      <c r="I15" s="21">
        <v>0</v>
      </c>
      <c r="J15" s="21">
        <v>8</v>
      </c>
      <c r="K15" s="21">
        <v>0</v>
      </c>
      <c r="L15" s="21">
        <v>10</v>
      </c>
      <c r="M15" s="21">
        <v>0</v>
      </c>
      <c r="N15" s="21">
        <v>0</v>
      </c>
      <c r="O15" s="21">
        <v>12</v>
      </c>
      <c r="P15" s="21">
        <v>0</v>
      </c>
      <c r="Q15" s="9">
        <v>0</v>
      </c>
      <c r="R15" s="24">
        <f t="shared" si="0"/>
        <v>45</v>
      </c>
      <c r="S15" s="10">
        <f t="shared" si="1"/>
        <v>0.45</v>
      </c>
      <c r="T15" s="11"/>
    </row>
    <row r="16" spans="1:20">
      <c r="A16" s="5" t="s">
        <v>261</v>
      </c>
      <c r="B16" s="5" t="s">
        <v>262</v>
      </c>
      <c r="C16" s="5" t="s">
        <v>239</v>
      </c>
      <c r="D16" s="12">
        <v>13</v>
      </c>
      <c r="E16" s="12">
        <v>10</v>
      </c>
      <c r="F16" s="12" t="s">
        <v>37</v>
      </c>
      <c r="G16" s="13" t="s">
        <v>38</v>
      </c>
      <c r="H16" s="14">
        <v>10</v>
      </c>
      <c r="I16" s="14">
        <v>0</v>
      </c>
      <c r="J16" s="14">
        <v>2</v>
      </c>
      <c r="K16" s="14">
        <v>2</v>
      </c>
      <c r="L16" s="14">
        <v>5</v>
      </c>
      <c r="M16" s="14">
        <v>1</v>
      </c>
      <c r="N16" s="14">
        <v>0</v>
      </c>
      <c r="O16" s="14">
        <v>10</v>
      </c>
      <c r="P16" s="14">
        <v>0</v>
      </c>
      <c r="Q16" s="9">
        <v>0</v>
      </c>
      <c r="R16" s="24">
        <f t="shared" ref="R16" si="2">SUM(H16:Q16)</f>
        <v>30</v>
      </c>
      <c r="S16" s="10">
        <f t="shared" si="1"/>
        <v>0.3</v>
      </c>
      <c r="T16" s="11"/>
    </row>
    <row r="17" spans="1:20">
      <c r="A17" s="15"/>
      <c r="B17" s="13"/>
      <c r="C17" s="13"/>
      <c r="D17" s="12"/>
      <c r="E17" s="12"/>
      <c r="F17" s="12"/>
      <c r="G17" s="5"/>
      <c r="H17" s="16"/>
      <c r="I17" s="16"/>
      <c r="J17" s="16"/>
      <c r="K17" s="16"/>
      <c r="L17" s="16"/>
      <c r="M17" s="16"/>
      <c r="N17" s="16"/>
      <c r="O17" s="16"/>
      <c r="P17" s="16"/>
      <c r="Q17" s="9"/>
      <c r="R17" s="24">
        <f t="shared" si="0"/>
        <v>0</v>
      </c>
      <c r="S17" s="10">
        <f t="shared" si="1"/>
        <v>0</v>
      </c>
      <c r="T17" s="11"/>
    </row>
    <row r="18" spans="1:20">
      <c r="A18" s="22"/>
      <c r="B18" s="5"/>
      <c r="C18" s="5"/>
      <c r="D18" s="12"/>
      <c r="E18" s="23"/>
      <c r="F18" s="12"/>
      <c r="G18" s="13"/>
      <c r="H18" s="14"/>
      <c r="I18" s="14"/>
      <c r="J18" s="14"/>
      <c r="K18" s="14"/>
      <c r="L18" s="14"/>
      <c r="M18" s="14"/>
      <c r="N18" s="14"/>
      <c r="O18" s="14"/>
      <c r="P18" s="14"/>
      <c r="Q18" s="9"/>
      <c r="R18" s="24">
        <f t="shared" si="0"/>
        <v>0</v>
      </c>
      <c r="S18" s="10">
        <f t="shared" si="1"/>
        <v>0</v>
      </c>
      <c r="T18" s="11"/>
    </row>
    <row r="19" spans="1:20">
      <c r="A19" s="22"/>
      <c r="B19" s="5"/>
      <c r="C19" s="5"/>
      <c r="D19" s="12"/>
      <c r="E19" s="12"/>
      <c r="F19" s="12"/>
      <c r="G19" s="13"/>
      <c r="H19" s="14"/>
      <c r="I19" s="14"/>
      <c r="J19" s="14"/>
      <c r="K19" s="14"/>
      <c r="L19" s="14"/>
      <c r="M19" s="14"/>
      <c r="N19" s="14"/>
      <c r="O19" s="14"/>
      <c r="P19" s="14"/>
      <c r="Q19" s="9"/>
      <c r="R19" s="24">
        <f t="shared" si="0"/>
        <v>0</v>
      </c>
      <c r="S19" s="10">
        <f t="shared" si="1"/>
        <v>0</v>
      </c>
      <c r="T19" s="11"/>
    </row>
    <row r="20" spans="1:20">
      <c r="A20" s="5"/>
      <c r="B20" s="5"/>
      <c r="C20" s="5"/>
      <c r="D20" s="12"/>
      <c r="E20" s="23"/>
      <c r="F20" s="12"/>
      <c r="G20" s="13"/>
      <c r="H20" s="14"/>
      <c r="I20" s="14"/>
      <c r="J20" s="14"/>
      <c r="K20" s="14"/>
      <c r="L20" s="14"/>
      <c r="M20" s="14"/>
      <c r="N20" s="14"/>
      <c r="O20" s="14"/>
      <c r="P20" s="14"/>
      <c r="Q20" s="9"/>
      <c r="R20" s="24">
        <f t="shared" si="0"/>
        <v>0</v>
      </c>
      <c r="S20" s="10">
        <f t="shared" si="1"/>
        <v>0</v>
      </c>
      <c r="T20" s="11"/>
    </row>
    <row r="21" spans="1:20">
      <c r="A21" s="5"/>
      <c r="B21" s="5"/>
      <c r="C21" s="5"/>
      <c r="D21" s="12"/>
      <c r="E21" s="23"/>
      <c r="F21" s="23"/>
      <c r="G21" s="13"/>
      <c r="H21" s="14"/>
      <c r="I21" s="14"/>
      <c r="J21" s="14"/>
      <c r="K21" s="14"/>
      <c r="L21" s="14"/>
      <c r="M21" s="14"/>
      <c r="N21" s="14"/>
      <c r="O21" s="14"/>
      <c r="P21" s="14"/>
      <c r="Q21" s="12"/>
      <c r="R21" s="24">
        <f t="shared" si="0"/>
        <v>0</v>
      </c>
      <c r="S21" s="10">
        <f t="shared" si="1"/>
        <v>0</v>
      </c>
      <c r="T21" s="11"/>
    </row>
    <row r="22" spans="1:20">
      <c r="A22" s="17"/>
      <c r="B22" s="17"/>
      <c r="C22" s="17"/>
      <c r="D22" s="18"/>
      <c r="E22" s="19"/>
      <c r="F22" s="19"/>
      <c r="G22" s="20"/>
      <c r="H22" s="21"/>
      <c r="I22" s="21"/>
      <c r="J22" s="21"/>
      <c r="K22" s="21"/>
      <c r="L22" s="21"/>
      <c r="M22" s="21"/>
      <c r="N22" s="21"/>
      <c r="O22" s="21"/>
      <c r="P22" s="21"/>
      <c r="Q22" s="9"/>
      <c r="R22" s="24">
        <f t="shared" si="0"/>
        <v>0</v>
      </c>
      <c r="S22" s="10">
        <f t="shared" si="1"/>
        <v>0</v>
      </c>
      <c r="T22" s="11"/>
    </row>
    <row r="23" spans="1:20">
      <c r="A23" s="17"/>
      <c r="B23" s="17"/>
      <c r="C23" s="17"/>
      <c r="D23" s="18"/>
      <c r="E23" s="19"/>
      <c r="F23" s="19"/>
      <c r="G23" s="20"/>
      <c r="H23" s="21"/>
      <c r="I23" s="21"/>
      <c r="J23" s="21"/>
      <c r="K23" s="21"/>
      <c r="L23" s="21"/>
      <c r="M23" s="21"/>
      <c r="N23" s="21"/>
      <c r="O23" s="21"/>
      <c r="P23" s="21"/>
      <c r="Q23" s="9"/>
      <c r="R23" s="24">
        <f t="shared" si="0"/>
        <v>0</v>
      </c>
      <c r="S23" s="10">
        <f t="shared" si="1"/>
        <v>0</v>
      </c>
      <c r="T23" s="11"/>
    </row>
    <row r="24" spans="1:20">
      <c r="A24" s="17"/>
      <c r="B24" s="17"/>
      <c r="C24" s="17"/>
      <c r="D24" s="18"/>
      <c r="E24" s="19"/>
      <c r="F24" s="19"/>
      <c r="G24" s="20"/>
      <c r="H24" s="21"/>
      <c r="I24" s="21"/>
      <c r="J24" s="21"/>
      <c r="K24" s="21"/>
      <c r="L24" s="21"/>
      <c r="M24" s="21"/>
      <c r="N24" s="21"/>
      <c r="O24" s="21"/>
      <c r="P24" s="21"/>
      <c r="Q24" s="9"/>
      <c r="R24" s="24">
        <f t="shared" si="0"/>
        <v>0</v>
      </c>
      <c r="S24" s="10">
        <f t="shared" si="1"/>
        <v>0</v>
      </c>
      <c r="T24" s="11"/>
    </row>
    <row r="25" spans="1:20">
      <c r="A25" s="17"/>
      <c r="B25" s="17"/>
      <c r="C25" s="17"/>
      <c r="D25" s="18"/>
      <c r="E25" s="19"/>
      <c r="F25" s="19"/>
      <c r="G25" s="20"/>
      <c r="H25" s="21"/>
      <c r="I25" s="21"/>
      <c r="J25" s="21"/>
      <c r="K25" s="21"/>
      <c r="L25" s="21"/>
      <c r="M25" s="21"/>
      <c r="N25" s="21"/>
      <c r="O25" s="21"/>
      <c r="P25" s="21"/>
      <c r="Q25" s="9"/>
      <c r="R25" s="24">
        <f t="shared" si="0"/>
        <v>0</v>
      </c>
      <c r="S25" s="10">
        <f t="shared" si="1"/>
        <v>0</v>
      </c>
      <c r="T25" s="11"/>
    </row>
    <row r="26" spans="1:20">
      <c r="A26" s="17"/>
      <c r="B26" s="17"/>
      <c r="C26" s="17"/>
      <c r="D26" s="18"/>
      <c r="E26" s="19"/>
      <c r="F26" s="19"/>
      <c r="G26" s="20"/>
      <c r="H26" s="21"/>
      <c r="I26" s="21"/>
      <c r="J26" s="21"/>
      <c r="K26" s="21"/>
      <c r="L26" s="21"/>
      <c r="M26" s="21"/>
      <c r="N26" s="21"/>
      <c r="O26" s="21"/>
      <c r="P26" s="21"/>
      <c r="Q26" s="9"/>
      <c r="R26" s="24">
        <f t="shared" si="0"/>
        <v>0</v>
      </c>
      <c r="S26" s="10">
        <f t="shared" si="1"/>
        <v>0</v>
      </c>
      <c r="T26" s="11"/>
    </row>
    <row r="27" spans="1:20">
      <c r="A27" s="17"/>
      <c r="B27" s="17"/>
      <c r="C27" s="17"/>
      <c r="D27" s="18"/>
      <c r="E27" s="19"/>
      <c r="F27" s="19"/>
      <c r="G27" s="20"/>
      <c r="H27" s="21"/>
      <c r="I27" s="21"/>
      <c r="J27" s="21"/>
      <c r="K27" s="21"/>
      <c r="L27" s="21"/>
      <c r="M27" s="21"/>
      <c r="N27" s="21"/>
      <c r="O27" s="21"/>
      <c r="P27" s="21"/>
      <c r="Q27" s="9"/>
      <c r="R27" s="24">
        <f t="shared" si="0"/>
        <v>0</v>
      </c>
      <c r="S27" s="10">
        <f t="shared" si="1"/>
        <v>0</v>
      </c>
      <c r="T27" s="11"/>
    </row>
    <row r="28" spans="1:20">
      <c r="A28" s="17"/>
      <c r="B28" s="17"/>
      <c r="C28" s="17"/>
      <c r="D28" s="18"/>
      <c r="E28" s="19"/>
      <c r="F28" s="19"/>
      <c r="G28" s="20"/>
      <c r="H28" s="21"/>
      <c r="I28" s="21"/>
      <c r="J28" s="21"/>
      <c r="K28" s="21"/>
      <c r="L28" s="21"/>
      <c r="M28" s="21"/>
      <c r="N28" s="21"/>
      <c r="O28" s="21"/>
      <c r="P28" s="21"/>
      <c r="Q28" s="9"/>
      <c r="R28" s="24">
        <f t="shared" si="0"/>
        <v>0</v>
      </c>
      <c r="S28" s="10">
        <f t="shared" si="1"/>
        <v>0</v>
      </c>
      <c r="T28" s="11"/>
    </row>
    <row r="29" spans="1:20">
      <c r="A29" s="17"/>
      <c r="B29" s="17"/>
      <c r="C29" s="17"/>
      <c r="D29" s="18"/>
      <c r="E29" s="19"/>
      <c r="F29" s="19"/>
      <c r="G29" s="20"/>
      <c r="H29" s="21"/>
      <c r="I29" s="21"/>
      <c r="J29" s="21"/>
      <c r="K29" s="21"/>
      <c r="L29" s="21"/>
      <c r="M29" s="21"/>
      <c r="N29" s="21"/>
      <c r="O29" s="21"/>
      <c r="P29" s="21"/>
      <c r="Q29" s="9"/>
      <c r="R29" s="24">
        <f t="shared" si="0"/>
        <v>0</v>
      </c>
      <c r="S29" s="10">
        <f t="shared" si="1"/>
        <v>0</v>
      </c>
      <c r="T29" s="11"/>
    </row>
    <row r="30" spans="1:20">
      <c r="A30" s="17"/>
      <c r="B30" s="17"/>
      <c r="C30" s="17"/>
      <c r="D30" s="18"/>
      <c r="E30" s="19"/>
      <c r="F30" s="19"/>
      <c r="G30" s="20"/>
      <c r="H30" s="21"/>
      <c r="I30" s="21"/>
      <c r="J30" s="21"/>
      <c r="K30" s="21"/>
      <c r="L30" s="21"/>
      <c r="M30" s="21"/>
      <c r="N30" s="21"/>
      <c r="O30" s="21"/>
      <c r="P30" s="21"/>
      <c r="Q30" s="9"/>
      <c r="R30" s="24">
        <f t="shared" si="0"/>
        <v>0</v>
      </c>
      <c r="S30" s="10">
        <f t="shared" si="1"/>
        <v>0</v>
      </c>
      <c r="T30" s="11"/>
    </row>
    <row r="31" spans="1:20">
      <c r="A31" s="17"/>
      <c r="B31" s="17"/>
      <c r="C31" s="17"/>
      <c r="D31" s="18"/>
      <c r="E31" s="19"/>
      <c r="F31" s="19"/>
      <c r="G31" s="20"/>
      <c r="H31" s="21"/>
      <c r="I31" s="21"/>
      <c r="J31" s="21"/>
      <c r="K31" s="21"/>
      <c r="L31" s="21"/>
      <c r="M31" s="21"/>
      <c r="N31" s="21"/>
      <c r="O31" s="21"/>
      <c r="P31" s="21"/>
      <c r="Q31" s="9"/>
      <c r="R31" s="24">
        <f t="shared" si="0"/>
        <v>0</v>
      </c>
      <c r="S31" s="10">
        <f t="shared" si="1"/>
        <v>0</v>
      </c>
      <c r="T31" s="11"/>
    </row>
    <row r="32" spans="1:20">
      <c r="A32" s="17"/>
      <c r="B32" s="17"/>
      <c r="C32" s="17"/>
      <c r="D32" s="18"/>
      <c r="E32" s="19"/>
      <c r="F32" s="19"/>
      <c r="G32" s="20"/>
      <c r="H32" s="21"/>
      <c r="I32" s="21"/>
      <c r="J32" s="21"/>
      <c r="K32" s="21"/>
      <c r="L32" s="21"/>
      <c r="M32" s="21"/>
      <c r="N32" s="21"/>
      <c r="O32" s="21"/>
      <c r="P32" s="21"/>
      <c r="Q32" s="9"/>
      <c r="R32" s="24">
        <f t="shared" si="0"/>
        <v>0</v>
      </c>
      <c r="S32" s="10">
        <f t="shared" si="1"/>
        <v>0</v>
      </c>
      <c r="T32" s="11"/>
    </row>
    <row r="33" spans="1:20">
      <c r="A33" s="17"/>
      <c r="B33" s="17"/>
      <c r="C33" s="17"/>
      <c r="D33" s="18"/>
      <c r="E33" s="19"/>
      <c r="F33" s="19"/>
      <c r="G33" s="20"/>
      <c r="H33" s="21"/>
      <c r="I33" s="21"/>
      <c r="J33" s="21"/>
      <c r="K33" s="21"/>
      <c r="L33" s="21"/>
      <c r="M33" s="21"/>
      <c r="N33" s="21"/>
      <c r="O33" s="21"/>
      <c r="P33" s="21"/>
      <c r="Q33" s="9"/>
      <c r="R33" s="24">
        <f t="shared" si="0"/>
        <v>0</v>
      </c>
      <c r="S33" s="10">
        <f t="shared" si="1"/>
        <v>0</v>
      </c>
      <c r="T33" s="11"/>
    </row>
  </sheetData>
  <mergeCells count="2">
    <mergeCell ref="A1:T1"/>
    <mergeCell ref="A3:T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R33"/>
  <sheetViews>
    <sheetView zoomScale="90" zoomScaleNormal="90" workbookViewId="0">
      <selection activeCell="A2" sqref="A2:R12"/>
    </sheetView>
  </sheetViews>
  <sheetFormatPr defaultRowHeight="14.5"/>
  <cols>
    <col min="1" max="1" width="11.6328125" bestFit="1" customWidth="1"/>
    <col min="3" max="3" width="12" bestFit="1" customWidth="1"/>
    <col min="7" max="7" width="10.453125" bestFit="1" customWidth="1"/>
    <col min="18" max="18" width="12.90625" bestFit="1" customWidth="1"/>
  </cols>
  <sheetData>
    <row r="1" spans="1:18" ht="23">
      <c r="A1" s="33" t="s">
        <v>33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</row>
    <row r="2" spans="1:18" ht="15.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14</v>
      </c>
      <c r="P2" s="3" t="s">
        <v>17</v>
      </c>
      <c r="Q2" s="2" t="s">
        <v>18</v>
      </c>
      <c r="R2" s="3" t="s">
        <v>19</v>
      </c>
    </row>
    <row r="3" spans="1:18" ht="15.5">
      <c r="A3" s="34" t="s">
        <v>27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</row>
    <row r="4" spans="1:18" ht="50">
      <c r="A4" s="4" t="s">
        <v>276</v>
      </c>
      <c r="B4" s="4" t="s">
        <v>88</v>
      </c>
      <c r="C4" s="4" t="s">
        <v>170</v>
      </c>
      <c r="D4" s="6">
        <v>1</v>
      </c>
      <c r="E4" s="7">
        <v>11</v>
      </c>
      <c r="F4" s="7" t="s">
        <v>277</v>
      </c>
      <c r="G4" s="4" t="s">
        <v>278</v>
      </c>
      <c r="H4" s="8">
        <v>6</v>
      </c>
      <c r="I4" s="8">
        <v>6</v>
      </c>
      <c r="J4" s="8">
        <v>6</v>
      </c>
      <c r="K4" s="8">
        <v>5</v>
      </c>
      <c r="L4" s="8">
        <v>4</v>
      </c>
      <c r="M4" s="8">
        <v>6</v>
      </c>
      <c r="N4" s="8">
        <v>4</v>
      </c>
      <c r="O4" s="8">
        <v>8</v>
      </c>
      <c r="P4" s="24">
        <f t="shared" ref="P4:P12" si="0">SUM(H4:O4)</f>
        <v>45</v>
      </c>
      <c r="Q4" s="10">
        <f t="shared" ref="Q4:Q12" si="1">P4/80</f>
        <v>0.5625</v>
      </c>
      <c r="R4" s="11" t="s">
        <v>293</v>
      </c>
    </row>
    <row r="5" spans="1:18">
      <c r="A5" s="5" t="s">
        <v>279</v>
      </c>
      <c r="B5" s="5" t="s">
        <v>280</v>
      </c>
      <c r="C5" s="5" t="s">
        <v>135</v>
      </c>
      <c r="D5" s="12">
        <v>2</v>
      </c>
      <c r="E5" s="12">
        <v>11</v>
      </c>
      <c r="F5" s="12" t="s">
        <v>277</v>
      </c>
      <c r="G5" s="13" t="s">
        <v>278</v>
      </c>
      <c r="H5" s="14">
        <v>6</v>
      </c>
      <c r="I5" s="14">
        <v>6</v>
      </c>
      <c r="J5" s="14">
        <v>9</v>
      </c>
      <c r="K5" s="14">
        <v>5</v>
      </c>
      <c r="L5" s="14">
        <v>6</v>
      </c>
      <c r="M5" s="14">
        <v>4</v>
      </c>
      <c r="N5" s="14">
        <v>5</v>
      </c>
      <c r="O5" s="14">
        <v>8</v>
      </c>
      <c r="P5" s="24">
        <f t="shared" si="0"/>
        <v>49</v>
      </c>
      <c r="Q5" s="10">
        <f t="shared" si="1"/>
        <v>0.61250000000000004</v>
      </c>
      <c r="R5" s="11" t="s">
        <v>157</v>
      </c>
    </row>
    <row r="6" spans="1:18" ht="50">
      <c r="A6" s="4" t="s">
        <v>281</v>
      </c>
      <c r="B6" s="4" t="s">
        <v>241</v>
      </c>
      <c r="C6" s="4" t="s">
        <v>282</v>
      </c>
      <c r="D6" s="6">
        <v>3</v>
      </c>
      <c r="E6" s="7">
        <v>11</v>
      </c>
      <c r="F6" s="7" t="s">
        <v>277</v>
      </c>
      <c r="G6" s="4" t="s">
        <v>278</v>
      </c>
      <c r="H6" s="8">
        <v>3</v>
      </c>
      <c r="I6" s="8">
        <v>3</v>
      </c>
      <c r="J6" s="8">
        <v>6</v>
      </c>
      <c r="K6" s="8">
        <v>5</v>
      </c>
      <c r="L6" s="8">
        <v>4</v>
      </c>
      <c r="M6" s="8">
        <v>4</v>
      </c>
      <c r="N6" s="8">
        <v>6</v>
      </c>
      <c r="O6" s="8">
        <v>6</v>
      </c>
      <c r="P6" s="24">
        <f t="shared" si="0"/>
        <v>37</v>
      </c>
      <c r="Q6" s="10">
        <f t="shared" si="1"/>
        <v>0.46250000000000002</v>
      </c>
      <c r="R6" s="11"/>
    </row>
    <row r="7" spans="1:18" ht="50">
      <c r="A7" s="4" t="s">
        <v>283</v>
      </c>
      <c r="B7" s="4" t="s">
        <v>88</v>
      </c>
      <c r="C7" s="4" t="s">
        <v>170</v>
      </c>
      <c r="D7" s="6">
        <v>4</v>
      </c>
      <c r="E7" s="7">
        <v>11</v>
      </c>
      <c r="F7" s="7" t="s">
        <v>277</v>
      </c>
      <c r="G7" s="4" t="s">
        <v>278</v>
      </c>
      <c r="H7" s="8">
        <v>4</v>
      </c>
      <c r="I7" s="8">
        <v>4</v>
      </c>
      <c r="J7" s="8">
        <v>3</v>
      </c>
      <c r="K7" s="8">
        <v>2</v>
      </c>
      <c r="L7" s="8">
        <v>4</v>
      </c>
      <c r="M7" s="8">
        <v>4</v>
      </c>
      <c r="N7" s="8">
        <v>3</v>
      </c>
      <c r="O7" s="8">
        <v>6</v>
      </c>
      <c r="P7" s="24">
        <f t="shared" si="0"/>
        <v>30</v>
      </c>
      <c r="Q7" s="10">
        <f t="shared" si="1"/>
        <v>0.375</v>
      </c>
      <c r="R7" s="11"/>
    </row>
    <row r="8" spans="1:18">
      <c r="A8" s="5" t="s">
        <v>284</v>
      </c>
      <c r="B8" s="5" t="s">
        <v>285</v>
      </c>
      <c r="C8" s="5" t="s">
        <v>286</v>
      </c>
      <c r="D8" s="12">
        <v>5</v>
      </c>
      <c r="E8" s="12">
        <v>11</v>
      </c>
      <c r="F8" s="12" t="s">
        <v>277</v>
      </c>
      <c r="G8" s="13" t="s">
        <v>278</v>
      </c>
      <c r="H8" s="14">
        <v>2</v>
      </c>
      <c r="I8" s="14">
        <v>2</v>
      </c>
      <c r="J8" s="14">
        <v>2</v>
      </c>
      <c r="K8" s="14">
        <v>2</v>
      </c>
      <c r="L8" s="14">
        <v>4</v>
      </c>
      <c r="M8" s="14">
        <v>6</v>
      </c>
      <c r="N8" s="14">
        <v>3</v>
      </c>
      <c r="O8" s="14">
        <v>6</v>
      </c>
      <c r="P8" s="24">
        <f t="shared" si="0"/>
        <v>27</v>
      </c>
      <c r="Q8" s="10">
        <f t="shared" si="1"/>
        <v>0.33750000000000002</v>
      </c>
      <c r="R8" s="11"/>
    </row>
    <row r="9" spans="1:18">
      <c r="A9" s="5" t="s">
        <v>287</v>
      </c>
      <c r="B9" s="5" t="s">
        <v>288</v>
      </c>
      <c r="C9" s="5" t="s">
        <v>69</v>
      </c>
      <c r="D9" s="12">
        <v>6</v>
      </c>
      <c r="E9" s="12">
        <v>11</v>
      </c>
      <c r="F9" s="12" t="s">
        <v>277</v>
      </c>
      <c r="G9" s="13" t="s">
        <v>278</v>
      </c>
      <c r="H9" s="14">
        <v>3</v>
      </c>
      <c r="I9" s="14">
        <v>3</v>
      </c>
      <c r="J9" s="14">
        <v>3</v>
      </c>
      <c r="K9" s="14">
        <v>2</v>
      </c>
      <c r="L9" s="14">
        <v>4</v>
      </c>
      <c r="M9" s="14">
        <v>6</v>
      </c>
      <c r="N9" s="14">
        <v>2</v>
      </c>
      <c r="O9" s="14">
        <v>4</v>
      </c>
      <c r="P9" s="24">
        <f t="shared" si="0"/>
        <v>27</v>
      </c>
      <c r="Q9" s="10">
        <f t="shared" si="1"/>
        <v>0.33750000000000002</v>
      </c>
      <c r="R9" s="11"/>
    </row>
    <row r="10" spans="1:18">
      <c r="A10" s="5" t="s">
        <v>289</v>
      </c>
      <c r="B10" s="5" t="s">
        <v>241</v>
      </c>
      <c r="C10" s="5" t="s">
        <v>170</v>
      </c>
      <c r="D10" s="12">
        <v>7</v>
      </c>
      <c r="E10" s="12">
        <v>11</v>
      </c>
      <c r="F10" s="12" t="s">
        <v>277</v>
      </c>
      <c r="G10" s="13" t="s">
        <v>278</v>
      </c>
      <c r="H10" s="14">
        <v>2</v>
      </c>
      <c r="I10" s="14">
        <v>2</v>
      </c>
      <c r="J10" s="14">
        <v>3</v>
      </c>
      <c r="K10" s="14">
        <v>6</v>
      </c>
      <c r="L10" s="14">
        <v>4</v>
      </c>
      <c r="M10" s="14">
        <v>5</v>
      </c>
      <c r="N10" s="14">
        <v>5</v>
      </c>
      <c r="O10" s="14">
        <v>2</v>
      </c>
      <c r="P10" s="24">
        <f t="shared" si="0"/>
        <v>29</v>
      </c>
      <c r="Q10" s="10">
        <f t="shared" si="1"/>
        <v>0.36249999999999999</v>
      </c>
      <c r="R10" s="11"/>
    </row>
    <row r="11" spans="1:18">
      <c r="A11" s="15" t="s">
        <v>290</v>
      </c>
      <c r="B11" s="13" t="s">
        <v>260</v>
      </c>
      <c r="C11" s="13" t="s">
        <v>239</v>
      </c>
      <c r="D11" s="12">
        <v>8</v>
      </c>
      <c r="E11" s="12">
        <v>11</v>
      </c>
      <c r="F11" s="12" t="s">
        <v>277</v>
      </c>
      <c r="G11" s="5" t="s">
        <v>278</v>
      </c>
      <c r="H11" s="16">
        <v>2</v>
      </c>
      <c r="I11" s="16">
        <v>2</v>
      </c>
      <c r="J11" s="16">
        <v>3</v>
      </c>
      <c r="K11" s="16">
        <v>3</v>
      </c>
      <c r="L11" s="16">
        <v>4</v>
      </c>
      <c r="M11" s="16">
        <v>4</v>
      </c>
      <c r="N11" s="16">
        <v>2</v>
      </c>
      <c r="O11" s="16">
        <v>6</v>
      </c>
      <c r="P11" s="24">
        <f t="shared" si="0"/>
        <v>26</v>
      </c>
      <c r="Q11" s="10">
        <f t="shared" si="1"/>
        <v>0.32500000000000001</v>
      </c>
      <c r="R11" s="11"/>
    </row>
    <row r="12" spans="1:18" ht="50">
      <c r="A12" s="4" t="s">
        <v>291</v>
      </c>
      <c r="B12" s="4" t="s">
        <v>292</v>
      </c>
      <c r="C12" s="4" t="s">
        <v>183</v>
      </c>
      <c r="D12" s="6">
        <v>9</v>
      </c>
      <c r="E12" s="7">
        <v>11</v>
      </c>
      <c r="F12" s="7" t="s">
        <v>277</v>
      </c>
      <c r="G12" s="4" t="s">
        <v>278</v>
      </c>
      <c r="H12" s="8">
        <v>2</v>
      </c>
      <c r="I12" s="8">
        <v>2</v>
      </c>
      <c r="J12" s="8">
        <v>3</v>
      </c>
      <c r="K12" s="8">
        <v>4</v>
      </c>
      <c r="L12" s="8">
        <v>3</v>
      </c>
      <c r="M12" s="8">
        <v>4</v>
      </c>
      <c r="N12" s="8">
        <v>3</v>
      </c>
      <c r="O12" s="8">
        <v>5</v>
      </c>
      <c r="P12" s="24">
        <f t="shared" si="0"/>
        <v>26</v>
      </c>
      <c r="Q12" s="10">
        <f t="shared" si="1"/>
        <v>0.32500000000000001</v>
      </c>
      <c r="R12" s="11"/>
    </row>
    <row r="13" spans="1:18">
      <c r="A13" s="5"/>
      <c r="B13" s="5"/>
      <c r="C13" s="5"/>
      <c r="D13" s="12"/>
      <c r="E13" s="12"/>
      <c r="F13" s="12"/>
      <c r="G13" s="13"/>
      <c r="H13" s="14"/>
      <c r="I13" s="14"/>
      <c r="J13" s="14"/>
      <c r="K13" s="14"/>
      <c r="L13" s="14"/>
      <c r="M13" s="14"/>
      <c r="N13" s="14"/>
      <c r="O13" s="14"/>
      <c r="P13" s="24">
        <f t="shared" ref="P13:P33" si="2">SUM(H13:O13)</f>
        <v>0</v>
      </c>
      <c r="Q13" s="10">
        <f t="shared" ref="Q13:Q33" si="3">P13/80</f>
        <v>0</v>
      </c>
      <c r="R13" s="11"/>
    </row>
    <row r="14" spans="1:18">
      <c r="A14" s="15"/>
      <c r="B14" s="13"/>
      <c r="C14" s="13"/>
      <c r="D14" s="12"/>
      <c r="E14" s="12"/>
      <c r="F14" s="12"/>
      <c r="G14" s="5"/>
      <c r="H14" s="16"/>
      <c r="I14" s="16"/>
      <c r="J14" s="16"/>
      <c r="K14" s="16"/>
      <c r="L14" s="16"/>
      <c r="M14" s="16"/>
      <c r="N14" s="16"/>
      <c r="O14" s="16"/>
      <c r="P14" s="24">
        <f t="shared" si="2"/>
        <v>0</v>
      </c>
      <c r="Q14" s="10">
        <f t="shared" si="3"/>
        <v>0</v>
      </c>
      <c r="R14" s="11"/>
    </row>
    <row r="15" spans="1:18">
      <c r="A15" s="17"/>
      <c r="B15" s="17"/>
      <c r="C15" s="17"/>
      <c r="D15" s="18"/>
      <c r="E15" s="19"/>
      <c r="F15" s="19"/>
      <c r="G15" s="20"/>
      <c r="H15" s="21"/>
      <c r="I15" s="21"/>
      <c r="J15" s="21"/>
      <c r="K15" s="21"/>
      <c r="L15" s="21"/>
      <c r="M15" s="21"/>
      <c r="N15" s="21"/>
      <c r="O15" s="21"/>
      <c r="P15" s="24">
        <f t="shared" si="2"/>
        <v>0</v>
      </c>
      <c r="Q15" s="10">
        <f t="shared" si="3"/>
        <v>0</v>
      </c>
      <c r="R15" s="11"/>
    </row>
    <row r="16" spans="1:18">
      <c r="A16" s="5"/>
      <c r="B16" s="5"/>
      <c r="C16" s="5"/>
      <c r="D16" s="12"/>
      <c r="E16" s="12"/>
      <c r="F16" s="12"/>
      <c r="G16" s="13"/>
      <c r="H16" s="14"/>
      <c r="I16" s="14"/>
      <c r="J16" s="14"/>
      <c r="K16" s="14"/>
      <c r="L16" s="14"/>
      <c r="M16" s="14"/>
      <c r="N16" s="14"/>
      <c r="O16" s="14"/>
      <c r="P16" s="24">
        <f t="shared" si="2"/>
        <v>0</v>
      </c>
      <c r="Q16" s="10">
        <f t="shared" si="3"/>
        <v>0</v>
      </c>
      <c r="R16" s="11"/>
    </row>
    <row r="17" spans="1:18">
      <c r="A17" s="15"/>
      <c r="B17" s="13"/>
      <c r="C17" s="13"/>
      <c r="D17" s="12"/>
      <c r="E17" s="12"/>
      <c r="F17" s="12"/>
      <c r="G17" s="5"/>
      <c r="H17" s="16"/>
      <c r="I17" s="16"/>
      <c r="J17" s="16"/>
      <c r="K17" s="16"/>
      <c r="L17" s="16"/>
      <c r="M17" s="16"/>
      <c r="N17" s="16"/>
      <c r="O17" s="16"/>
      <c r="P17" s="24">
        <f t="shared" si="2"/>
        <v>0</v>
      </c>
      <c r="Q17" s="10">
        <f t="shared" si="3"/>
        <v>0</v>
      </c>
      <c r="R17" s="11"/>
    </row>
    <row r="18" spans="1:18">
      <c r="A18" s="22"/>
      <c r="B18" s="5"/>
      <c r="C18" s="5"/>
      <c r="D18" s="12"/>
      <c r="E18" s="23"/>
      <c r="F18" s="12"/>
      <c r="G18" s="13"/>
      <c r="H18" s="14"/>
      <c r="I18" s="14"/>
      <c r="J18" s="14"/>
      <c r="K18" s="14"/>
      <c r="L18" s="14"/>
      <c r="M18" s="14"/>
      <c r="N18" s="14"/>
      <c r="O18" s="14"/>
      <c r="P18" s="24">
        <f t="shared" si="2"/>
        <v>0</v>
      </c>
      <c r="Q18" s="10">
        <f t="shared" si="3"/>
        <v>0</v>
      </c>
      <c r="R18" s="11"/>
    </row>
    <row r="19" spans="1:18">
      <c r="A19" s="22"/>
      <c r="B19" s="5"/>
      <c r="C19" s="5"/>
      <c r="D19" s="12"/>
      <c r="E19" s="12"/>
      <c r="F19" s="12"/>
      <c r="G19" s="13"/>
      <c r="H19" s="14"/>
      <c r="I19" s="14"/>
      <c r="J19" s="14"/>
      <c r="K19" s="14"/>
      <c r="L19" s="14"/>
      <c r="M19" s="14"/>
      <c r="N19" s="14"/>
      <c r="O19" s="14"/>
      <c r="P19" s="24">
        <f t="shared" si="2"/>
        <v>0</v>
      </c>
      <c r="Q19" s="10">
        <f t="shared" si="3"/>
        <v>0</v>
      </c>
      <c r="R19" s="11"/>
    </row>
    <row r="20" spans="1:18">
      <c r="A20" s="5"/>
      <c r="B20" s="5"/>
      <c r="C20" s="5"/>
      <c r="D20" s="12"/>
      <c r="E20" s="23"/>
      <c r="F20" s="12"/>
      <c r="G20" s="13"/>
      <c r="H20" s="14"/>
      <c r="I20" s="14"/>
      <c r="J20" s="14"/>
      <c r="K20" s="14"/>
      <c r="L20" s="14"/>
      <c r="M20" s="14"/>
      <c r="N20" s="14"/>
      <c r="O20" s="14"/>
      <c r="P20" s="24">
        <f t="shared" si="2"/>
        <v>0</v>
      </c>
      <c r="Q20" s="10">
        <f t="shared" si="3"/>
        <v>0</v>
      </c>
      <c r="R20" s="11"/>
    </row>
    <row r="21" spans="1:18">
      <c r="A21" s="5"/>
      <c r="B21" s="5"/>
      <c r="C21" s="5"/>
      <c r="D21" s="12"/>
      <c r="E21" s="23"/>
      <c r="F21" s="23"/>
      <c r="G21" s="13"/>
      <c r="H21" s="14"/>
      <c r="I21" s="14"/>
      <c r="J21" s="14"/>
      <c r="K21" s="14"/>
      <c r="L21" s="14"/>
      <c r="M21" s="14"/>
      <c r="N21" s="14"/>
      <c r="O21" s="14"/>
      <c r="P21" s="24">
        <f t="shared" si="2"/>
        <v>0</v>
      </c>
      <c r="Q21" s="10">
        <f t="shared" si="3"/>
        <v>0</v>
      </c>
      <c r="R21" s="11"/>
    </row>
    <row r="22" spans="1:18">
      <c r="A22" s="17"/>
      <c r="B22" s="17"/>
      <c r="C22" s="17"/>
      <c r="D22" s="18"/>
      <c r="E22" s="19"/>
      <c r="F22" s="19"/>
      <c r="G22" s="20"/>
      <c r="H22" s="21"/>
      <c r="I22" s="21"/>
      <c r="J22" s="21"/>
      <c r="K22" s="21"/>
      <c r="L22" s="21"/>
      <c r="M22" s="21"/>
      <c r="N22" s="21"/>
      <c r="O22" s="21"/>
      <c r="P22" s="24">
        <f t="shared" si="2"/>
        <v>0</v>
      </c>
      <c r="Q22" s="10">
        <f t="shared" si="3"/>
        <v>0</v>
      </c>
      <c r="R22" s="11"/>
    </row>
    <row r="23" spans="1:18">
      <c r="A23" s="17"/>
      <c r="B23" s="17"/>
      <c r="C23" s="17"/>
      <c r="D23" s="18"/>
      <c r="E23" s="19"/>
      <c r="F23" s="19"/>
      <c r="G23" s="20"/>
      <c r="H23" s="21"/>
      <c r="I23" s="21"/>
      <c r="J23" s="21"/>
      <c r="K23" s="21"/>
      <c r="L23" s="21"/>
      <c r="M23" s="21"/>
      <c r="N23" s="21"/>
      <c r="O23" s="21"/>
      <c r="P23" s="24">
        <f t="shared" si="2"/>
        <v>0</v>
      </c>
      <c r="Q23" s="10">
        <f t="shared" si="3"/>
        <v>0</v>
      </c>
      <c r="R23" s="11"/>
    </row>
    <row r="24" spans="1:18">
      <c r="A24" s="17"/>
      <c r="B24" s="17"/>
      <c r="C24" s="17"/>
      <c r="D24" s="18"/>
      <c r="E24" s="19"/>
      <c r="F24" s="19"/>
      <c r="G24" s="20"/>
      <c r="H24" s="21"/>
      <c r="I24" s="21"/>
      <c r="J24" s="21"/>
      <c r="K24" s="21"/>
      <c r="L24" s="21"/>
      <c r="M24" s="21"/>
      <c r="N24" s="21"/>
      <c r="O24" s="21"/>
      <c r="P24" s="24">
        <f t="shared" si="2"/>
        <v>0</v>
      </c>
      <c r="Q24" s="10">
        <f t="shared" si="3"/>
        <v>0</v>
      </c>
      <c r="R24" s="11"/>
    </row>
    <row r="25" spans="1:18">
      <c r="A25" s="17"/>
      <c r="B25" s="17"/>
      <c r="C25" s="17"/>
      <c r="D25" s="18"/>
      <c r="E25" s="19"/>
      <c r="F25" s="19"/>
      <c r="G25" s="20"/>
      <c r="H25" s="21"/>
      <c r="I25" s="21"/>
      <c r="J25" s="21"/>
      <c r="K25" s="21"/>
      <c r="L25" s="21"/>
      <c r="M25" s="21"/>
      <c r="N25" s="21"/>
      <c r="O25" s="21"/>
      <c r="P25" s="24">
        <f t="shared" si="2"/>
        <v>0</v>
      </c>
      <c r="Q25" s="10">
        <f t="shared" si="3"/>
        <v>0</v>
      </c>
      <c r="R25" s="11"/>
    </row>
    <row r="26" spans="1:18">
      <c r="A26" s="17"/>
      <c r="B26" s="17"/>
      <c r="C26" s="17"/>
      <c r="D26" s="18"/>
      <c r="E26" s="19"/>
      <c r="F26" s="19"/>
      <c r="G26" s="20"/>
      <c r="H26" s="21"/>
      <c r="I26" s="21"/>
      <c r="J26" s="21"/>
      <c r="K26" s="21"/>
      <c r="L26" s="21"/>
      <c r="M26" s="21"/>
      <c r="N26" s="21"/>
      <c r="O26" s="21"/>
      <c r="P26" s="24">
        <f t="shared" si="2"/>
        <v>0</v>
      </c>
      <c r="Q26" s="10">
        <f t="shared" si="3"/>
        <v>0</v>
      </c>
      <c r="R26" s="11"/>
    </row>
    <row r="27" spans="1:18">
      <c r="A27" s="17"/>
      <c r="B27" s="17"/>
      <c r="C27" s="17"/>
      <c r="D27" s="18"/>
      <c r="E27" s="19"/>
      <c r="F27" s="19"/>
      <c r="G27" s="20"/>
      <c r="H27" s="21"/>
      <c r="I27" s="21"/>
      <c r="J27" s="21"/>
      <c r="K27" s="21"/>
      <c r="L27" s="21"/>
      <c r="M27" s="21"/>
      <c r="N27" s="21"/>
      <c r="O27" s="21"/>
      <c r="P27" s="24">
        <f t="shared" si="2"/>
        <v>0</v>
      </c>
      <c r="Q27" s="10">
        <f t="shared" si="3"/>
        <v>0</v>
      </c>
      <c r="R27" s="11"/>
    </row>
    <row r="28" spans="1:18">
      <c r="A28" s="17"/>
      <c r="B28" s="17"/>
      <c r="C28" s="17"/>
      <c r="D28" s="18"/>
      <c r="E28" s="19"/>
      <c r="F28" s="19"/>
      <c r="G28" s="20"/>
      <c r="H28" s="21"/>
      <c r="I28" s="21"/>
      <c r="J28" s="21"/>
      <c r="K28" s="21"/>
      <c r="L28" s="21"/>
      <c r="M28" s="21"/>
      <c r="N28" s="21"/>
      <c r="O28" s="21"/>
      <c r="P28" s="24">
        <f t="shared" si="2"/>
        <v>0</v>
      </c>
      <c r="Q28" s="10">
        <f t="shared" si="3"/>
        <v>0</v>
      </c>
      <c r="R28" s="11"/>
    </row>
    <row r="29" spans="1:18">
      <c r="A29" s="17"/>
      <c r="B29" s="17"/>
      <c r="C29" s="17"/>
      <c r="D29" s="18"/>
      <c r="E29" s="19"/>
      <c r="F29" s="19"/>
      <c r="G29" s="20"/>
      <c r="H29" s="21"/>
      <c r="I29" s="21"/>
      <c r="J29" s="21"/>
      <c r="K29" s="21"/>
      <c r="L29" s="21"/>
      <c r="M29" s="21"/>
      <c r="N29" s="21"/>
      <c r="O29" s="21"/>
      <c r="P29" s="24">
        <f t="shared" si="2"/>
        <v>0</v>
      </c>
      <c r="Q29" s="10">
        <f t="shared" si="3"/>
        <v>0</v>
      </c>
      <c r="R29" s="11"/>
    </row>
    <row r="30" spans="1:18">
      <c r="A30" s="17"/>
      <c r="B30" s="17"/>
      <c r="C30" s="17"/>
      <c r="D30" s="18"/>
      <c r="E30" s="19"/>
      <c r="F30" s="19"/>
      <c r="G30" s="20"/>
      <c r="H30" s="21"/>
      <c r="I30" s="21"/>
      <c r="J30" s="21"/>
      <c r="K30" s="21"/>
      <c r="L30" s="21"/>
      <c r="M30" s="21"/>
      <c r="N30" s="21"/>
      <c r="O30" s="21"/>
      <c r="P30" s="24">
        <f t="shared" si="2"/>
        <v>0</v>
      </c>
      <c r="Q30" s="10">
        <f t="shared" si="3"/>
        <v>0</v>
      </c>
      <c r="R30" s="11"/>
    </row>
    <row r="31" spans="1:18">
      <c r="A31" s="17"/>
      <c r="B31" s="17"/>
      <c r="C31" s="17"/>
      <c r="D31" s="18"/>
      <c r="E31" s="19"/>
      <c r="F31" s="19"/>
      <c r="G31" s="20"/>
      <c r="H31" s="21"/>
      <c r="I31" s="21"/>
      <c r="J31" s="21"/>
      <c r="K31" s="21"/>
      <c r="L31" s="21"/>
      <c r="M31" s="21"/>
      <c r="N31" s="21"/>
      <c r="O31" s="21"/>
      <c r="P31" s="24">
        <f t="shared" si="2"/>
        <v>0</v>
      </c>
      <c r="Q31" s="10">
        <f t="shared" si="3"/>
        <v>0</v>
      </c>
      <c r="R31" s="11"/>
    </row>
    <row r="32" spans="1:18">
      <c r="A32" s="17"/>
      <c r="B32" s="17"/>
      <c r="C32" s="17"/>
      <c r="D32" s="18"/>
      <c r="E32" s="19"/>
      <c r="F32" s="19"/>
      <c r="G32" s="20"/>
      <c r="H32" s="21"/>
      <c r="I32" s="21"/>
      <c r="J32" s="21"/>
      <c r="K32" s="21"/>
      <c r="L32" s="21"/>
      <c r="M32" s="21"/>
      <c r="N32" s="21"/>
      <c r="O32" s="21"/>
      <c r="P32" s="24">
        <f t="shared" si="2"/>
        <v>0</v>
      </c>
      <c r="Q32" s="10">
        <f t="shared" si="3"/>
        <v>0</v>
      </c>
      <c r="R32" s="11"/>
    </row>
    <row r="33" spans="1:18">
      <c r="A33" s="17"/>
      <c r="B33" s="17"/>
      <c r="C33" s="17"/>
      <c r="D33" s="18"/>
      <c r="E33" s="19"/>
      <c r="F33" s="19"/>
      <c r="G33" s="20"/>
      <c r="H33" s="21"/>
      <c r="I33" s="21"/>
      <c r="J33" s="21"/>
      <c r="K33" s="21"/>
      <c r="L33" s="21"/>
      <c r="M33" s="21"/>
      <c r="N33" s="21"/>
      <c r="O33" s="21"/>
      <c r="P33" s="24">
        <f t="shared" si="2"/>
        <v>0</v>
      </c>
      <c r="Q33" s="10">
        <f t="shared" si="3"/>
        <v>0</v>
      </c>
      <c r="R33" s="11"/>
    </row>
  </sheetData>
  <mergeCells count="2">
    <mergeCell ref="A1:R1"/>
    <mergeCell ref="A3:R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4 класс</vt:lpstr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2021-09-25T16:14:09Z</dcterms:modified>
</cp:coreProperties>
</file>